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964" activeTab="2"/>
  </bookViews>
  <sheets>
    <sheet name="封面" sheetId="1" r:id="rId1"/>
    <sheet name="附表二" sheetId="2" state="hidden" r:id="rId2"/>
    <sheet name="01、部门收支总表" sheetId="3" r:id="rId3"/>
    <sheet name="02、部门收入总表" sheetId="4" r:id="rId4"/>
    <sheet name="03、部门支出总表" sheetId="5" r:id="rId5"/>
    <sheet name="附表一" sheetId="6" state="hidden" r:id="rId6"/>
    <sheet name="04、财政拨款收支总表" sheetId="7" r:id="rId7"/>
    <sheet name="05、一般公共预算支出表" sheetId="8" r:id="rId8"/>
    <sheet name="06、一般公共预算基本支出表" sheetId="9" r:id="rId9"/>
    <sheet name="07、一般公共预算“三公”经费支出表" sheetId="10" r:id="rId10"/>
    <sheet name="08、政府性基金预算支出表" sheetId="11" r:id="rId11"/>
  </sheets>
  <externalReferences>
    <externalReference r:id="rId14"/>
  </externalReferences>
  <definedNames>
    <definedName name="_xlnm.Print_Area" localSheetId="2">'01、部门收支总表'!$A$1:$D$19</definedName>
    <definedName name="_xlnm.Print_Area" localSheetId="3">'02、部门收入总表'!$A$1:$L$24</definedName>
    <definedName name="_xlnm.Print_Area" localSheetId="4">'03、部门支出总表'!$A$1:$H$23</definedName>
    <definedName name="_xlnm.Print_Area" localSheetId="7">'05、一般公共预算支出表'!$A$1:$F$24</definedName>
    <definedName name="_xlnm.Print_Area" localSheetId="8">'06、一般公共预算基本支出表'!$A$1:$F$31</definedName>
    <definedName name="_xlnm.Print_Area" localSheetId="9">'07、一般公共预算“三公”经费支出表'!$A$2:$L$10</definedName>
    <definedName name="_xlnm.Print_Area" localSheetId="10">'08、政府性基金预算支出表'!$A$2:$E$9</definedName>
    <definedName name="_xlnm.Print_Area" localSheetId="0">'封面'!$A$1:$O$6</definedName>
    <definedName name="_xlnm.Print_Titles" localSheetId="3">'02、部门收入总表'!$1:$6</definedName>
    <definedName name="_xlnm.Print_Titles" localSheetId="4">'03、部门支出总表'!$1:$5</definedName>
    <definedName name="_xlnm.Print_Titles" localSheetId="7">'05、一般公共预算支出表'!$1:$6</definedName>
    <definedName name="_xlnm.Print_Titles" localSheetId="8">'06、一般公共预算基本支出表'!$1:$6</definedName>
    <definedName name="_xlnm.Print_Titles" localSheetId="9">'07、一般公共预算“三公”经费支出表'!$1:$7</definedName>
    <definedName name="_xlnm.Print_Titles" localSheetId="10">'08、政府性基金预算支出表'!$1:$6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<sst xmlns="http://schemas.openxmlformats.org/spreadsheetml/2006/main" count="300" uniqueCount="165">
  <si>
    <r>
      <t xml:space="preserve">    </t>
    </r>
    <r>
      <rPr>
        <b/>
        <sz val="36"/>
        <rFont val="宋体"/>
        <family val="0"/>
      </rPr>
      <t>2019年部门预算公开报表</t>
    </r>
  </si>
  <si>
    <t>单位名称：重庆市万州区总工会 和 重庆市万州区总工会 和 重庆市万州区工人文化宫（非独立单位）</t>
  </si>
  <si>
    <t>报送日期   2019 年 2   月  12  日</t>
  </si>
  <si>
    <t>单位负责人签章：吴明国               财务负责人签章：谭中华             制表人签章：谭中华</t>
  </si>
  <si>
    <t>功能科目类</t>
  </si>
  <si>
    <t>功能科目类名称</t>
  </si>
  <si>
    <t>总计(合计)</t>
  </si>
  <si>
    <t>合计</t>
  </si>
  <si>
    <t>一般公共服务支出</t>
  </si>
  <si>
    <t>社会保障和就业支出</t>
  </si>
  <si>
    <t>卫生健康支出</t>
  </si>
  <si>
    <t>住房保障支出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</si>
  <si>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</si>
  <si>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</si>
  <si>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</si>
  <si>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</si>
  <si>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</si>
  <si>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</si>
  <si>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</si>
  <si>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</si>
  <si>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</si>
  <si>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</si>
  <si>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</si>
  <si>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</si>
  <si>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</si>
  <si>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</si>
  <si>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</si>
  <si>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</si>
  <si>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</si>
  <si>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</si>
  <si>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</si>
  <si>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</si>
  <si>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</si>
  <si>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</si>
  <si>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上级补助收入</t>
  </si>
  <si>
    <t>附属单位上缴收入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</si>
  <si>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</si>
  <si>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</si>
  <si>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</si>
  <si>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</si>
  <si>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</si>
  <si>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</si>
  <si>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</si>
  <si>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</si>
  <si>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</si>
  <si>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</si>
  <si>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</si>
  <si>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</si>
  <si>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</si>
  <si>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</si>
  <si>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</si>
  <si>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</si>
  <si>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</si>
  <si>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</si>
  <si>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</si>
  <si>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</si>
  <si>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</si>
  <si>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</si>
  <si>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</si>
  <si>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</si>
  <si>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</si>
  <si>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</si>
  <si>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</si>
  <si>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</si>
  <si>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</si>
  <si>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</si>
  <si>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</si>
  <si>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</si>
  <si>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</si>
  <si>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</si>
  <si>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</si>
  <si>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</si>
  <si>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</si>
  <si>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</si>
  <si>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</si>
  <si>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</si>
  <si>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</si>
  <si>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</si>
  <si>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</si>
  <si>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</si>
  <si>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</si>
  <si>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</si>
  <si>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</si>
  <si>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</si>
  <si>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</si>
  <si>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</si>
  <si>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</si>
  <si>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</si>
  <si>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</si>
  <si>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</si>
  <si>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</si>
  <si>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</si>
  <si>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</si>
  <si>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</si>
  <si>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</si>
  <si>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</si>
  <si>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</si>
  <si>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2018年预算数</t>
  </si>
  <si>
    <t>小计</t>
  </si>
  <si>
    <t>表6</t>
  </si>
  <si>
    <t>一般公共预算基本支出表</t>
  </si>
  <si>
    <t>经济分类科目</t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</si>
  <si>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</si>
  <si>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</si>
  <si>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</si>
  <si>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</si>
  <si>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</si>
  <si>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</si>
  <si>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</si>
  <si>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</si>
  <si>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</si>
  <si>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</si>
  <si>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</si>
  <si>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</si>
  <si>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</si>
  <si>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</si>
  <si>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</si>
  <si>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</si>
  <si>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</si>
  <si>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</si>
  <si>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</si>
  <si>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</si>
  <si>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</si>
  <si>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</si>
  <si>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</si>
  <si>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</si>
  <si>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</si>
  <si>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</si>
  <si>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</si>
  <si>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</si>
  <si>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</si>
  <si>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</si>
  <si>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</si>
  <si>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</si>
  <si>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</si>
  <si>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</si>
  <si>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</si>
  <si>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</si>
  <si>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</si>
  <si>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</si>
  <si>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</si>
  <si>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</si>
  <si>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</si>
  <si>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</si>
  <si>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</si>
  <si>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</si>
  <si>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</si>
  <si>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</si>
  <si>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</si>
  <si>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</si>
  <si>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</si>
  <si>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医疗费补助</t>
  </si>
  <si>
    <t>表7</t>
  </si>
  <si>
    <t>一般公共预算“三公”经费支出表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</si>
  <si>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</si>
  <si>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</si>
  <si>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</si>
  <si>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</si>
  <si>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</si>
  <si>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</si>
  <si>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备注:本单位无三公经费预算，故此表无数据。</t>
  </si>
  <si>
    <t>表8</t>
  </si>
  <si>
    <t>政府性基金预算支出表</t>
  </si>
  <si>
    <t>本年政府性基金预算财政拨款支出</t>
  </si>
  <si>
    <t>备注:本单位无政府性基金支出，故此表无数据。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</si>
</sst>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;[Red]\-#,##0.00\ "/>
    <numFmt numFmtId="178" formatCode="0.00;[Red]0.00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5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26" fillId="3" borderId="5" applyNumberFormat="0" applyAlignment="0" applyProtection="0"/>
    <xf numFmtId="0" fontId="24" fillId="12" borderId="6" applyNumberFormat="0" applyAlignment="0" applyProtection="0"/>
    <xf numFmtId="0" fontId="21" fillId="15" borderId="7" applyNumberFormat="0" applyAlignment="0" applyProtection="0"/>
    <xf numFmtId="0" fontId="30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10" borderId="0" applyNumberFormat="0" applyBorder="0" applyAlignment="0" applyProtection="0"/>
    <xf numFmtId="0" fontId="13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13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right" vertical="center" wrapText="1"/>
    </xf>
    <xf numFmtId="176" fontId="0" fillId="0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8" fillId="0" borderId="0" xfId="61">
      <alignment/>
      <protection/>
    </xf>
    <xf numFmtId="0" fontId="8" fillId="0" borderId="0" xfId="61" applyFill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1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 vertical="center"/>
      <protection/>
    </xf>
    <xf numFmtId="0" fontId="8" fillId="0" borderId="0" xfId="61" applyFill="1" applyAlignment="1">
      <alignment horizontal="centerContinuous" vertical="center"/>
      <protection/>
    </xf>
    <xf numFmtId="0" fontId="8" fillId="0" borderId="0" xfId="61" applyFill="1" applyAlignment="1">
      <alignment horizontal="centerContinuous"/>
      <protection/>
    </xf>
    <xf numFmtId="0" fontId="12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C9" sqref="C9:C13"/>
    </sheetView>
  </sheetViews>
  <sheetFormatPr defaultColWidth="6.875" defaultRowHeight="12.75" customHeight="1"/>
  <cols>
    <col min="1" max="1" width="11.125" style="80" customWidth="1"/>
    <col min="2" max="2" width="11.875" style="80" customWidth="1"/>
    <col min="3" max="16384" width="6.875" style="80" customWidth="1"/>
  </cols>
  <sheetData>
    <row r="1" ht="17.25" customHeight="1"/>
    <row r="2" ht="25.5" customHeight="1">
      <c r="A2" s="81"/>
    </row>
    <row r="3" spans="2:18" ht="87" customHeight="1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8"/>
      <c r="P3" s="88"/>
      <c r="Q3" s="89"/>
      <c r="R3" s="90"/>
    </row>
    <row r="4" spans="2:20" ht="92.25" customHeight="1">
      <c r="B4" s="83" t="s">
        <v>1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/>
      <c r="Q4"/>
      <c r="R4"/>
      <c r="S4" s="81"/>
      <c r="T4" s="81"/>
    </row>
    <row r="5" spans="2:18" ht="51" customHeight="1"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7"/>
      <c r="Q5" s="87"/>
      <c r="R5" s="91"/>
    </row>
    <row r="6" spans="2:18" ht="71.25" customHeight="1">
      <c r="B6" s="86" t="s">
        <v>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2"/>
    </row>
  </sheetData>
  <sheetProtection formatCells="0" formatColumns="0" formatRows="0"/>
  <mergeCells count="2">
    <mergeCell ref="B3:N3"/>
    <mergeCell ref="B5:O5"/>
  </mergeCells>
  <printOptions/>
  <pageMargins left="0.84" right="0.7480314960629921" top="0.5" bottom="0.52" header="0.5" footer="0.5118110236220472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showGridLines="0" showZeros="0" workbookViewId="0" topLeftCell="A1">
      <selection activeCell="A2" sqref="A2:L10"/>
    </sheetView>
  </sheetViews>
  <sheetFormatPr defaultColWidth="9.00390625" defaultRowHeight="13.5"/>
  <cols>
    <col min="1" max="3" width="9.75390625" style="0" customWidth="1"/>
    <col min="4" max="4" width="12.125" style="0" customWidth="1"/>
    <col min="5" max="5" width="10.625" style="0" customWidth="1"/>
    <col min="6" max="6" width="9.75390625" style="0" customWidth="1"/>
    <col min="7" max="7" width="10.625" style="0" customWidth="1"/>
    <col min="8" max="9" width="9.75390625" style="0" customWidth="1"/>
    <col min="10" max="10" width="12.125" style="0" customWidth="1"/>
    <col min="11" max="11" width="10.375" style="0" customWidth="1"/>
    <col min="12" max="12" width="9.75390625" style="0" customWidth="1"/>
  </cols>
  <sheetData>
    <row r="1" spans="1:12" ht="13.5" customHeight="1">
      <c r="A1" t="s">
        <v>152</v>
      </c>
      <c r="L1" s="2"/>
    </row>
    <row r="2" spans="1:12" ht="26.25" customHeight="1">
      <c r="A2" s="12" t="s">
        <v>153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7:12" ht="13.5" customHeight="1">
      <c r="G3" s="23"/>
      <c r="H3" s="23"/>
      <c r="I3" s="23"/>
      <c r="J3" s="23"/>
      <c r="K3" s="23"/>
      <c r="L3" s="23"/>
    </row>
    <row r="4" spans="7:12" ht="17.25" customHeight="1">
      <c r="G4" s="6"/>
      <c r="H4" s="6"/>
      <c r="I4" s="6"/>
      <c r="J4" s="6"/>
      <c r="K4" s="6"/>
      <c r="L4" s="11" t="s">
        <v>14</v>
      </c>
    </row>
    <row r="5" spans="1:12" ht="19.5" customHeight="1">
      <c r="A5" s="13" t="s">
        <v>154</v>
      </c>
      <c r="B5" s="14"/>
      <c r="C5" s="14"/>
      <c r="D5" s="14"/>
      <c r="E5" s="14"/>
      <c r="F5" s="24"/>
      <c r="G5" s="25" t="s">
        <v>96</v>
      </c>
      <c r="H5" s="26"/>
      <c r="I5" s="26"/>
      <c r="J5" s="26"/>
      <c r="K5" s="26"/>
      <c r="L5" s="34"/>
    </row>
    <row r="6" spans="1:12" ht="14.25" customHeight="1">
      <c r="A6" s="15" t="s">
        <v>7</v>
      </c>
      <c r="B6" s="16" t="s">
        <v>155</v>
      </c>
      <c r="C6" s="17" t="s">
        <v>156</v>
      </c>
      <c r="D6" s="18"/>
      <c r="E6" s="27"/>
      <c r="F6" s="28" t="s">
        <v>157</v>
      </c>
      <c r="G6" s="29" t="s">
        <v>7</v>
      </c>
      <c r="H6" s="29" t="s">
        <v>155</v>
      </c>
      <c r="I6" s="25" t="s">
        <v>156</v>
      </c>
      <c r="J6" s="26"/>
      <c r="K6" s="34"/>
      <c r="L6" s="29" t="s">
        <v>157</v>
      </c>
    </row>
    <row r="7" spans="1:12" ht="33" customHeight="1">
      <c r="A7" s="19"/>
      <c r="B7" s="20"/>
      <c r="C7" s="21" t="s">
        <v>98</v>
      </c>
      <c r="D7" s="21" t="s">
        <v>158</v>
      </c>
      <c r="E7" s="30" t="s">
        <v>159</v>
      </c>
      <c r="F7" s="31"/>
      <c r="G7" s="32"/>
      <c r="H7" s="32"/>
      <c r="I7" s="7" t="s">
        <v>98</v>
      </c>
      <c r="J7" s="7" t="s">
        <v>158</v>
      </c>
      <c r="K7" s="7" t="s">
        <v>159</v>
      </c>
      <c r="L7" s="32"/>
    </row>
    <row r="8" spans="1:12" s="1" customFormat="1" ht="21" customHeight="1">
      <c r="A8" s="22"/>
      <c r="B8" s="22"/>
      <c r="C8" s="22"/>
      <c r="D8" s="22"/>
      <c r="E8" s="22"/>
      <c r="F8" s="22"/>
      <c r="G8" s="33"/>
      <c r="H8" s="33"/>
      <c r="I8" s="33"/>
      <c r="J8" s="33"/>
      <c r="K8" s="33"/>
      <c r="L8" s="33"/>
    </row>
    <row r="10" ht="13.5">
      <c r="B10" t="s">
        <v>160</v>
      </c>
    </row>
  </sheetData>
  <sheetProtection formatCells="0" formatColumns="0" formatRows="0"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/>
  <pageMargins left="0.73" right="0" top="0.2362204724409449" bottom="0.2362204724409449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2" sqref="A2:E9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2" t="s">
        <v>161</v>
      </c>
    </row>
    <row r="2" spans="1:5" ht="27.75" customHeight="1">
      <c r="A2" s="3" t="s">
        <v>162</v>
      </c>
      <c r="B2" s="3"/>
      <c r="C2" s="3"/>
      <c r="D2" s="3"/>
      <c r="E2" s="3"/>
    </row>
    <row r="3" spans="1:5" ht="13.5" customHeight="1">
      <c r="A3" s="4"/>
      <c r="B3" s="4"/>
      <c r="C3" s="4"/>
      <c r="D3" s="4"/>
      <c r="E3" s="4"/>
    </row>
    <row r="4" spans="1:5" ht="18" customHeight="1">
      <c r="A4" s="5"/>
      <c r="B4" s="6"/>
      <c r="C4" s="6"/>
      <c r="D4" s="6"/>
      <c r="E4" s="11" t="s">
        <v>14</v>
      </c>
    </row>
    <row r="5" spans="1:5" ht="21" customHeight="1">
      <c r="A5" s="7" t="s">
        <v>36</v>
      </c>
      <c r="B5" s="7" t="s">
        <v>37</v>
      </c>
      <c r="C5" s="7" t="s">
        <v>163</v>
      </c>
      <c r="D5" s="7"/>
      <c r="E5" s="7"/>
    </row>
    <row r="6" spans="1:5" ht="19.5" customHeight="1">
      <c r="A6" s="7"/>
      <c r="B6" s="7"/>
      <c r="C6" s="7" t="s">
        <v>7</v>
      </c>
      <c r="D6" s="7" t="s">
        <v>70</v>
      </c>
      <c r="E6" s="7" t="s">
        <v>71</v>
      </c>
    </row>
    <row r="7" spans="1:5" s="1" customFormat="1" ht="25.5" customHeight="1">
      <c r="A7" s="8"/>
      <c r="B7" s="9"/>
      <c r="C7" s="10"/>
      <c r="D7" s="10"/>
      <c r="E7" s="10"/>
    </row>
    <row r="8" ht="13.5">
      <c r="B8" t="s">
        <v>164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3" right="0.4" top="0.4799999999999999" bottom="0.51" header="0.4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showGridLines="0" showZeros="0" workbookViewId="0" topLeftCell="A1">
      <selection activeCell="B18" sqref="B18"/>
    </sheetView>
  </sheetViews>
  <sheetFormatPr defaultColWidth="9.00390625" defaultRowHeight="13.5"/>
  <cols>
    <col min="1" max="1" width="10.75390625" style="0" customWidth="1"/>
    <col min="2" max="2" width="29.625" style="0" customWidth="1"/>
    <col min="3" max="3" width="20.2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77" t="s">
        <v>4</v>
      </c>
      <c r="B8" s="77" t="s">
        <v>5</v>
      </c>
      <c r="C8" s="77" t="s">
        <v>6</v>
      </c>
    </row>
    <row r="9" spans="1:3" s="1" customFormat="1" ht="13.5" customHeight="1">
      <c r="A9" s="78"/>
      <c r="B9" s="78" t="s">
        <v>7</v>
      </c>
      <c r="C9" s="79">
        <v>965.45</v>
      </c>
    </row>
    <row r="10" spans="1:3" ht="13.5" customHeight="1">
      <c r="A10" s="78">
        <v>201</v>
      </c>
      <c r="B10" s="78" t="s">
        <v>8</v>
      </c>
      <c r="C10" s="79">
        <v>853.65</v>
      </c>
    </row>
    <row r="11" spans="1:3" ht="13.5" customHeight="1">
      <c r="A11" s="78">
        <v>208</v>
      </c>
      <c r="B11" s="78" t="s">
        <v>9</v>
      </c>
      <c r="C11" s="79">
        <v>62.6</v>
      </c>
    </row>
    <row r="12" spans="1:3" ht="13.5" customHeight="1">
      <c r="A12" s="78">
        <v>210</v>
      </c>
      <c r="B12" s="78" t="s">
        <v>10</v>
      </c>
      <c r="C12" s="79">
        <v>18.56</v>
      </c>
    </row>
    <row r="13" spans="1:3" ht="13.5" customHeight="1">
      <c r="A13" s="78">
        <v>221</v>
      </c>
      <c r="B13" s="78" t="s">
        <v>11</v>
      </c>
      <c r="C13" s="79">
        <v>30.64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tabSelected="1" workbookViewId="0" topLeftCell="A1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62" t="s">
        <v>12</v>
      </c>
    </row>
    <row r="2" spans="1:4" ht="31.5" customHeight="1">
      <c r="A2" s="3" t="s">
        <v>13</v>
      </c>
      <c r="B2" s="3"/>
      <c r="C2" s="3"/>
      <c r="D2" s="3"/>
    </row>
    <row r="3" ht="9" customHeight="1"/>
    <row r="4" spans="1:4" ht="11.25" customHeight="1">
      <c r="A4" s="6"/>
      <c r="B4" s="6"/>
      <c r="C4" s="6"/>
      <c r="D4" s="11" t="s">
        <v>14</v>
      </c>
    </row>
    <row r="5" spans="1:4" ht="18" customHeight="1">
      <c r="A5" s="25" t="s">
        <v>15</v>
      </c>
      <c r="B5" s="34"/>
      <c r="C5" s="25" t="s">
        <v>16</v>
      </c>
      <c r="D5" s="34"/>
    </row>
    <row r="6" spans="1:4" ht="18" customHeight="1">
      <c r="A6" s="7" t="s">
        <v>17</v>
      </c>
      <c r="B6" s="7" t="s">
        <v>18</v>
      </c>
      <c r="C6" s="7" t="s">
        <v>17</v>
      </c>
      <c r="D6" s="7" t="s">
        <v>18</v>
      </c>
    </row>
    <row r="7" spans="1:4" s="1" customFormat="1" ht="18" customHeight="1">
      <c r="A7" s="52" t="s">
        <v>19</v>
      </c>
      <c r="B7" s="10">
        <v>965.45</v>
      </c>
      <c r="C7" s="71" t="str">
        <f>'附表二'!B10</f>
        <v>一般公共服务支出</v>
      </c>
      <c r="D7" s="10">
        <f>'附表二'!C10</f>
        <v>853.65</v>
      </c>
    </row>
    <row r="8" spans="1:4" s="1" customFormat="1" ht="18" customHeight="1">
      <c r="A8" s="52" t="s">
        <v>20</v>
      </c>
      <c r="B8" s="10">
        <v>0</v>
      </c>
      <c r="C8" s="71" t="str">
        <f>'附表二'!B11</f>
        <v>社会保障和就业支出</v>
      </c>
      <c r="D8" s="10">
        <f>'附表二'!C11</f>
        <v>62.6</v>
      </c>
    </row>
    <row r="9" spans="1:4" s="1" customFormat="1" ht="18" customHeight="1">
      <c r="A9" s="52" t="s">
        <v>21</v>
      </c>
      <c r="B9" s="10">
        <v>0</v>
      </c>
      <c r="C9" s="71" t="str">
        <f>'附表二'!B12</f>
        <v>卫生健康支出</v>
      </c>
      <c r="D9" s="10">
        <f>'附表二'!C12</f>
        <v>18.56</v>
      </c>
    </row>
    <row r="10" spans="1:4" s="1" customFormat="1" ht="18" customHeight="1">
      <c r="A10" s="52" t="s">
        <v>22</v>
      </c>
      <c r="B10" s="10">
        <v>0</v>
      </c>
      <c r="C10" s="71" t="str">
        <f>'附表二'!B13</f>
        <v>住房保障支出</v>
      </c>
      <c r="D10" s="10">
        <f>'附表二'!C13</f>
        <v>30.64</v>
      </c>
    </row>
    <row r="11" spans="1:4" s="1" customFormat="1" ht="18" customHeight="1">
      <c r="A11" s="52" t="s">
        <v>23</v>
      </c>
      <c r="B11" s="10">
        <v>0</v>
      </c>
      <c r="C11" s="71">
        <f>'附表二'!B14</f>
        <v>0</v>
      </c>
      <c r="D11" s="10">
        <f>'附表二'!C14</f>
        <v>0</v>
      </c>
    </row>
    <row r="12" spans="1:4" s="1" customFormat="1" ht="18" customHeight="1">
      <c r="A12" s="52" t="s">
        <v>24</v>
      </c>
      <c r="B12" s="10">
        <v>0</v>
      </c>
      <c r="C12" s="71">
        <f>'附表二'!B15</f>
        <v>0</v>
      </c>
      <c r="D12" s="10">
        <f>'附表二'!C15</f>
        <v>0</v>
      </c>
    </row>
    <row r="13" spans="1:4" ht="18" customHeight="1">
      <c r="A13" s="49"/>
      <c r="B13" s="53"/>
      <c r="C13" s="72">
        <f>'附表二'!B16</f>
        <v>0</v>
      </c>
      <c r="D13" s="53">
        <f>'附表二'!C16</f>
        <v>0</v>
      </c>
    </row>
    <row r="14" spans="1:4" ht="18" customHeight="1">
      <c r="A14" s="49"/>
      <c r="B14" s="53"/>
      <c r="C14" s="72">
        <f>'附表二'!B27</f>
        <v>0</v>
      </c>
      <c r="D14" s="53">
        <f>'附表二'!C27</f>
        <v>0</v>
      </c>
    </row>
    <row r="15" spans="1:4" ht="18" customHeight="1">
      <c r="A15" s="49"/>
      <c r="B15" s="53"/>
      <c r="C15" s="72">
        <f>'附表二'!B28</f>
        <v>0</v>
      </c>
      <c r="D15" s="53">
        <f>'附表二'!C28</f>
        <v>0</v>
      </c>
    </row>
    <row r="16" spans="1:4" ht="18" customHeight="1">
      <c r="A16" s="55" t="s">
        <v>25</v>
      </c>
      <c r="B16" s="53">
        <f>B7+B8+B9+B10+B11+B12</f>
        <v>965.45</v>
      </c>
      <c r="C16" s="73" t="s">
        <v>26</v>
      </c>
      <c r="D16" s="53">
        <f>SUM(D7:D15)</f>
        <v>965.4499999999999</v>
      </c>
    </row>
    <row r="17" spans="1:4" ht="18" customHeight="1">
      <c r="A17" s="49"/>
      <c r="B17" s="53">
        <v>0</v>
      </c>
      <c r="C17" s="74" t="s">
        <v>27</v>
      </c>
      <c r="D17" s="53">
        <f>B19-D16</f>
        <v>0</v>
      </c>
    </row>
    <row r="18" spans="1:4" s="1" customFormat="1" ht="18" customHeight="1">
      <c r="A18" s="52" t="s">
        <v>28</v>
      </c>
      <c r="B18" s="10">
        <v>0</v>
      </c>
      <c r="C18" s="75"/>
      <c r="D18" s="10"/>
    </row>
    <row r="19" spans="1:4" s="1" customFormat="1" ht="18" customHeight="1">
      <c r="A19" s="57" t="s">
        <v>29</v>
      </c>
      <c r="B19" s="10">
        <v>965.45</v>
      </c>
      <c r="C19" s="76" t="s">
        <v>30</v>
      </c>
      <c r="D19" s="10">
        <f>B19</f>
        <v>965.45</v>
      </c>
    </row>
    <row r="20" spans="1:4" ht="13.5">
      <c r="A20" s="23"/>
      <c r="B20" s="23"/>
      <c r="C20" s="23"/>
      <c r="D20" s="23"/>
    </row>
    <row r="25" ht="13.5">
      <c r="B25" s="10">
        <v>965.45</v>
      </c>
    </row>
  </sheetData>
  <sheetProtection formatCells="0" formatColumns="0" formatRows="0"/>
  <mergeCells count="3">
    <mergeCell ref="A2:D2"/>
    <mergeCell ref="A5:B5"/>
    <mergeCell ref="C5:D5"/>
  </mergeCells>
  <printOptions/>
  <pageMargins left="0.98" right="0.7480314960629921" top="0.23999999999999996" bottom="0.31" header="0.2" footer="0.3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 topLeftCell="A14">
      <selection activeCell="C12" sqref="C12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61" customWidth="1"/>
    <col min="4" max="4" width="10.625" style="61" customWidth="1"/>
    <col min="5" max="6" width="15.125" style="61" customWidth="1"/>
    <col min="7" max="7" width="10.625" style="61" customWidth="1"/>
    <col min="8" max="8" width="15.125" style="61" customWidth="1"/>
    <col min="9" max="11" width="10.625" style="61" customWidth="1"/>
    <col min="12" max="12" width="15.125" style="61" customWidth="1"/>
  </cols>
  <sheetData>
    <row r="1" ht="13.5" customHeight="1">
      <c r="A1" s="62" t="s">
        <v>31</v>
      </c>
    </row>
    <row r="2" spans="1:12" s="67" customFormat="1" ht="27.75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7.25" customHeight="1">
      <c r="A4" s="6"/>
      <c r="B4" s="6"/>
      <c r="C4" s="69"/>
      <c r="D4" s="69"/>
      <c r="E4" s="69"/>
      <c r="F4" s="69"/>
      <c r="G4" s="69"/>
      <c r="H4" s="69"/>
      <c r="I4" s="69"/>
      <c r="J4" s="69"/>
      <c r="K4" s="69"/>
      <c r="L4" s="11" t="s">
        <v>14</v>
      </c>
    </row>
    <row r="5" spans="1:12" ht="28.5" customHeight="1">
      <c r="A5" s="25" t="s">
        <v>33</v>
      </c>
      <c r="B5" s="34"/>
      <c r="C5" s="29" t="s">
        <v>7</v>
      </c>
      <c r="D5" s="29" t="s">
        <v>28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34</v>
      </c>
      <c r="K5" s="29" t="s">
        <v>35</v>
      </c>
      <c r="L5" s="29" t="s">
        <v>24</v>
      </c>
    </row>
    <row r="6" spans="1:12" ht="28.5" customHeight="1">
      <c r="A6" s="7" t="s">
        <v>36</v>
      </c>
      <c r="B6" s="7" t="s">
        <v>37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" customFormat="1" ht="28.5" customHeight="1">
      <c r="A7" s="8"/>
      <c r="B7" s="9" t="s">
        <v>7</v>
      </c>
      <c r="C7" s="70">
        <v>965.45</v>
      </c>
      <c r="D7" s="70">
        <v>0</v>
      </c>
      <c r="E7" s="70">
        <v>965.45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</row>
    <row r="8" spans="1:12" ht="28.5" customHeight="1">
      <c r="A8" s="8" t="s">
        <v>38</v>
      </c>
      <c r="B8" s="9" t="s">
        <v>8</v>
      </c>
      <c r="C8" s="70">
        <v>853.65</v>
      </c>
      <c r="D8" s="70">
        <v>0</v>
      </c>
      <c r="E8" s="70">
        <v>853.65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</row>
    <row r="9" spans="1:12" ht="28.5" customHeight="1">
      <c r="A9" s="8" t="s">
        <v>39</v>
      </c>
      <c r="B9" s="9" t="s">
        <v>40</v>
      </c>
      <c r="C9" s="70">
        <v>853.65</v>
      </c>
      <c r="D9" s="70">
        <v>0</v>
      </c>
      <c r="E9" s="70">
        <v>853.65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  <row r="10" spans="1:12" ht="28.5" customHeight="1">
      <c r="A10" s="8" t="s">
        <v>41</v>
      </c>
      <c r="B10" s="9" t="s">
        <v>42</v>
      </c>
      <c r="C10" s="70">
        <v>678.4</v>
      </c>
      <c r="D10" s="70">
        <v>0</v>
      </c>
      <c r="E10" s="70">
        <v>678.4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</row>
    <row r="11" spans="1:12" ht="28.5" customHeight="1">
      <c r="A11" s="8" t="s">
        <v>43</v>
      </c>
      <c r="B11" s="9" t="s">
        <v>44</v>
      </c>
      <c r="C11" s="70">
        <v>175.25</v>
      </c>
      <c r="D11" s="70">
        <v>0</v>
      </c>
      <c r="E11" s="70">
        <v>175.25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</row>
    <row r="12" spans="1:12" ht="28.5" customHeight="1">
      <c r="A12" s="8" t="s">
        <v>45</v>
      </c>
      <c r="B12" s="9" t="s">
        <v>9</v>
      </c>
      <c r="C12" s="70">
        <v>62.6</v>
      </c>
      <c r="D12" s="70">
        <v>0</v>
      </c>
      <c r="E12" s="70">
        <v>62.6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2" ht="28.5" customHeight="1">
      <c r="A13" s="8" t="s">
        <v>46</v>
      </c>
      <c r="B13" s="9" t="s">
        <v>47</v>
      </c>
      <c r="C13" s="70">
        <v>61.32</v>
      </c>
      <c r="D13" s="70">
        <v>0</v>
      </c>
      <c r="E13" s="70">
        <v>61.32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</row>
    <row r="14" spans="1:12" ht="28.5" customHeight="1">
      <c r="A14" s="8" t="s">
        <v>48</v>
      </c>
      <c r="B14" s="9" t="s">
        <v>49</v>
      </c>
      <c r="C14" s="70">
        <v>20.27</v>
      </c>
      <c r="D14" s="70">
        <v>0</v>
      </c>
      <c r="E14" s="70">
        <v>20.27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</row>
    <row r="15" spans="1:12" ht="28.5" customHeight="1">
      <c r="A15" s="8" t="s">
        <v>50</v>
      </c>
      <c r="B15" s="9" t="s">
        <v>51</v>
      </c>
      <c r="C15" s="70">
        <v>41.05</v>
      </c>
      <c r="D15" s="70">
        <v>0</v>
      </c>
      <c r="E15" s="70">
        <v>41.05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</row>
    <row r="16" spans="1:12" ht="28.5" customHeight="1">
      <c r="A16" s="8" t="s">
        <v>52</v>
      </c>
      <c r="B16" s="9" t="s">
        <v>53</v>
      </c>
      <c r="C16" s="70">
        <v>1.28</v>
      </c>
      <c r="D16" s="70">
        <v>0</v>
      </c>
      <c r="E16" s="70">
        <v>1.28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</row>
    <row r="17" spans="1:12" ht="28.5" customHeight="1">
      <c r="A17" s="8" t="s">
        <v>54</v>
      </c>
      <c r="B17" s="9" t="s">
        <v>55</v>
      </c>
      <c r="C17" s="70">
        <v>1.28</v>
      </c>
      <c r="D17" s="70">
        <v>0</v>
      </c>
      <c r="E17" s="70">
        <v>1.28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</row>
    <row r="18" spans="1:12" ht="28.5" customHeight="1">
      <c r="A18" s="8" t="s">
        <v>56</v>
      </c>
      <c r="B18" s="9" t="s">
        <v>10</v>
      </c>
      <c r="C18" s="70">
        <v>18.56</v>
      </c>
      <c r="D18" s="70">
        <v>0</v>
      </c>
      <c r="E18" s="70">
        <v>18.56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</row>
    <row r="19" spans="1:12" ht="28.5" customHeight="1">
      <c r="A19" s="8" t="s">
        <v>57</v>
      </c>
      <c r="B19" s="9" t="s">
        <v>58</v>
      </c>
      <c r="C19" s="70">
        <v>18.56</v>
      </c>
      <c r="D19" s="70">
        <v>0</v>
      </c>
      <c r="E19" s="70">
        <v>18.56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</row>
    <row r="20" spans="1:12" ht="28.5" customHeight="1">
      <c r="A20" s="8" t="s">
        <v>59</v>
      </c>
      <c r="B20" s="9" t="s">
        <v>60</v>
      </c>
      <c r="C20" s="70">
        <v>11.08</v>
      </c>
      <c r="D20" s="70">
        <v>0</v>
      </c>
      <c r="E20" s="70">
        <v>11.08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</row>
    <row r="21" spans="1:12" ht="28.5" customHeight="1">
      <c r="A21" s="8" t="s">
        <v>61</v>
      </c>
      <c r="B21" s="9" t="s">
        <v>62</v>
      </c>
      <c r="C21" s="70">
        <v>7.48</v>
      </c>
      <c r="D21" s="70">
        <v>0</v>
      </c>
      <c r="E21" s="70">
        <v>7.48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</row>
    <row r="22" spans="1:12" ht="28.5" customHeight="1">
      <c r="A22" s="8" t="s">
        <v>63</v>
      </c>
      <c r="B22" s="9" t="s">
        <v>11</v>
      </c>
      <c r="C22" s="70">
        <v>30.64</v>
      </c>
      <c r="D22" s="70">
        <v>0</v>
      </c>
      <c r="E22" s="70">
        <v>30.64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</row>
    <row r="23" spans="1:12" ht="28.5" customHeight="1">
      <c r="A23" s="8" t="s">
        <v>64</v>
      </c>
      <c r="B23" s="9" t="s">
        <v>65</v>
      </c>
      <c r="C23" s="70">
        <v>30.64</v>
      </c>
      <c r="D23" s="70">
        <v>0</v>
      </c>
      <c r="E23" s="70">
        <v>30.64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</row>
    <row r="24" spans="1:12" ht="28.5" customHeight="1">
      <c r="A24" s="8" t="s">
        <v>66</v>
      </c>
      <c r="B24" s="9" t="s">
        <v>67</v>
      </c>
      <c r="C24" s="70">
        <v>30.64</v>
      </c>
      <c r="D24" s="70">
        <v>0</v>
      </c>
      <c r="E24" s="70">
        <v>30.64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43000000000000005" right="0.22" top="0.51" bottom="0.53" header="0.5118110236220472" footer="0.5118110236220472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 topLeftCell="A11">
      <selection activeCell="C9" sqref="C9:C13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61" customWidth="1"/>
  </cols>
  <sheetData>
    <row r="1" ht="13.5" customHeight="1">
      <c r="A1" s="62" t="s">
        <v>68</v>
      </c>
    </row>
    <row r="2" spans="1:8" ht="27.75" customHeight="1">
      <c r="A2" s="3" t="s">
        <v>69</v>
      </c>
      <c r="B2" s="3"/>
      <c r="C2" s="3"/>
      <c r="D2" s="3"/>
      <c r="E2" s="3"/>
      <c r="F2" s="3"/>
      <c r="G2" s="3"/>
      <c r="H2" s="3"/>
    </row>
    <row r="3" spans="1:8" ht="10.5" customHeight="1">
      <c r="A3" s="63"/>
      <c r="B3" s="63"/>
      <c r="C3" s="63"/>
      <c r="D3" s="63"/>
      <c r="E3" s="63"/>
      <c r="F3" s="63"/>
      <c r="G3" s="63"/>
      <c r="H3" s="63"/>
    </row>
    <row r="4" spans="1:8" ht="20.25" customHeight="1">
      <c r="A4" s="6"/>
      <c r="B4" s="64"/>
      <c r="C4" s="65"/>
      <c r="D4" s="65"/>
      <c r="E4" s="65"/>
      <c r="F4" s="65"/>
      <c r="G4" s="65"/>
      <c r="H4" s="66" t="s">
        <v>14</v>
      </c>
    </row>
    <row r="5" spans="1:8" ht="26.25" customHeight="1">
      <c r="A5" s="7" t="s">
        <v>36</v>
      </c>
      <c r="B5" s="7" t="s">
        <v>37</v>
      </c>
      <c r="C5" s="7" t="s">
        <v>7</v>
      </c>
      <c r="D5" s="7" t="s">
        <v>70</v>
      </c>
      <c r="E5" s="7" t="s">
        <v>71</v>
      </c>
      <c r="F5" s="7" t="s">
        <v>72</v>
      </c>
      <c r="G5" s="7" t="s">
        <v>73</v>
      </c>
      <c r="H5" s="7" t="s">
        <v>74</v>
      </c>
    </row>
    <row r="6" spans="1:8" s="1" customFormat="1" ht="26.25" customHeight="1">
      <c r="A6" s="8"/>
      <c r="B6" s="44" t="s">
        <v>7</v>
      </c>
      <c r="C6" s="10">
        <v>965.45</v>
      </c>
      <c r="D6" s="10">
        <v>959.25</v>
      </c>
      <c r="E6" s="10">
        <v>6.2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38</v>
      </c>
      <c r="B7" s="9" t="s">
        <v>8</v>
      </c>
      <c r="C7" s="10">
        <v>853.65</v>
      </c>
      <c r="D7" s="10">
        <v>847.45</v>
      </c>
      <c r="E7" s="10">
        <v>6.2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39</v>
      </c>
      <c r="B8" s="9" t="s">
        <v>40</v>
      </c>
      <c r="C8" s="10">
        <v>853.65</v>
      </c>
      <c r="D8" s="10">
        <v>847.45</v>
      </c>
      <c r="E8" s="10">
        <v>6.2</v>
      </c>
      <c r="F8" s="10">
        <v>0</v>
      </c>
      <c r="G8" s="10">
        <v>0</v>
      </c>
      <c r="H8" s="10">
        <v>0</v>
      </c>
    </row>
    <row r="9" spans="1:8" ht="26.25" customHeight="1">
      <c r="A9" s="8" t="s">
        <v>41</v>
      </c>
      <c r="B9" s="9" t="s">
        <v>42</v>
      </c>
      <c r="C9" s="10">
        <v>678.4</v>
      </c>
      <c r="D9" s="10">
        <v>672.2</v>
      </c>
      <c r="E9" s="10">
        <v>6.2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43</v>
      </c>
      <c r="B10" s="9" t="s">
        <v>44</v>
      </c>
      <c r="C10" s="10">
        <v>175.25</v>
      </c>
      <c r="D10" s="10">
        <v>175.25</v>
      </c>
      <c r="E10" s="10">
        <v>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45</v>
      </c>
      <c r="B11" s="9" t="s">
        <v>9</v>
      </c>
      <c r="C11" s="10">
        <v>62.6</v>
      </c>
      <c r="D11" s="10">
        <v>62.6</v>
      </c>
      <c r="E11" s="10">
        <v>0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46</v>
      </c>
      <c r="B12" s="9" t="s">
        <v>47</v>
      </c>
      <c r="C12" s="10">
        <v>61.32</v>
      </c>
      <c r="D12" s="10">
        <v>61.32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48</v>
      </c>
      <c r="B13" s="9" t="s">
        <v>49</v>
      </c>
      <c r="C13" s="10">
        <v>20.27</v>
      </c>
      <c r="D13" s="10">
        <v>20.27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50</v>
      </c>
      <c r="B14" s="9" t="s">
        <v>51</v>
      </c>
      <c r="C14" s="10">
        <v>41.05</v>
      </c>
      <c r="D14" s="10">
        <v>41.05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52</v>
      </c>
      <c r="B15" s="9" t="s">
        <v>53</v>
      </c>
      <c r="C15" s="10">
        <v>1.28</v>
      </c>
      <c r="D15" s="10">
        <v>1.28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54</v>
      </c>
      <c r="B16" s="9" t="s">
        <v>55</v>
      </c>
      <c r="C16" s="10">
        <v>1.28</v>
      </c>
      <c r="D16" s="10">
        <v>1.28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56</v>
      </c>
      <c r="B17" s="9" t="s">
        <v>10</v>
      </c>
      <c r="C17" s="10">
        <v>18.56</v>
      </c>
      <c r="D17" s="10">
        <v>18.56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57</v>
      </c>
      <c r="B18" s="9" t="s">
        <v>58</v>
      </c>
      <c r="C18" s="10">
        <v>18.56</v>
      </c>
      <c r="D18" s="10">
        <v>18.56</v>
      </c>
      <c r="E18" s="10">
        <v>0</v>
      </c>
      <c r="F18" s="10">
        <v>0</v>
      </c>
      <c r="G18" s="10">
        <v>0</v>
      </c>
      <c r="H18" s="10">
        <v>0</v>
      </c>
    </row>
    <row r="19" spans="1:8" ht="26.25" customHeight="1">
      <c r="A19" s="8" t="s">
        <v>59</v>
      </c>
      <c r="B19" s="9" t="s">
        <v>60</v>
      </c>
      <c r="C19" s="10">
        <v>11.08</v>
      </c>
      <c r="D19" s="10">
        <v>11.08</v>
      </c>
      <c r="E19" s="10">
        <v>0</v>
      </c>
      <c r="F19" s="10">
        <v>0</v>
      </c>
      <c r="G19" s="10">
        <v>0</v>
      </c>
      <c r="H19" s="10">
        <v>0</v>
      </c>
    </row>
    <row r="20" spans="1:8" ht="26.25" customHeight="1">
      <c r="A20" s="8" t="s">
        <v>61</v>
      </c>
      <c r="B20" s="9" t="s">
        <v>62</v>
      </c>
      <c r="C20" s="10">
        <v>7.48</v>
      </c>
      <c r="D20" s="10">
        <v>7.48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63</v>
      </c>
      <c r="B21" s="9" t="s">
        <v>11</v>
      </c>
      <c r="C21" s="10">
        <v>30.64</v>
      </c>
      <c r="D21" s="10">
        <v>30.64</v>
      </c>
      <c r="E21" s="10">
        <v>0</v>
      </c>
      <c r="F21" s="10">
        <v>0</v>
      </c>
      <c r="G21" s="10">
        <v>0</v>
      </c>
      <c r="H21" s="10">
        <v>0</v>
      </c>
    </row>
    <row r="22" spans="1:8" ht="26.25" customHeight="1">
      <c r="A22" s="8" t="s">
        <v>64</v>
      </c>
      <c r="B22" s="9" t="s">
        <v>65</v>
      </c>
      <c r="C22" s="10">
        <v>30.64</v>
      </c>
      <c r="D22" s="10">
        <v>30.64</v>
      </c>
      <c r="E22" s="10">
        <v>0</v>
      </c>
      <c r="F22" s="10">
        <v>0</v>
      </c>
      <c r="G22" s="10">
        <v>0</v>
      </c>
      <c r="H22" s="10">
        <v>0</v>
      </c>
    </row>
    <row r="23" spans="1:8" ht="26.25" customHeight="1">
      <c r="A23" s="8" t="s">
        <v>66</v>
      </c>
      <c r="B23" s="9" t="s">
        <v>67</v>
      </c>
      <c r="C23" s="10">
        <v>30.64</v>
      </c>
      <c r="D23" s="10">
        <v>30.64</v>
      </c>
      <c r="E23" s="10">
        <v>0</v>
      </c>
      <c r="F23" s="10">
        <v>0</v>
      </c>
      <c r="G23" s="10">
        <v>0</v>
      </c>
      <c r="H23" s="10">
        <v>0</v>
      </c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3"/>
  <sheetViews>
    <sheetView showGridLines="0" showZeros="0" workbookViewId="0" topLeftCell="A1">
      <selection activeCell="C9" sqref="C9:C13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6" ht="27" customHeight="1">
      <c r="A8" s="56" t="s">
        <v>4</v>
      </c>
      <c r="B8" s="56" t="s">
        <v>5</v>
      </c>
      <c r="C8" s="57" t="s">
        <v>7</v>
      </c>
      <c r="D8" s="56" t="s">
        <v>75</v>
      </c>
      <c r="E8" s="56" t="s">
        <v>76</v>
      </c>
      <c r="F8" s="56" t="s">
        <v>77</v>
      </c>
    </row>
    <row r="9" spans="1:6" s="1" customFormat="1" ht="13.5" customHeight="1">
      <c r="A9" s="58"/>
      <c r="B9" s="58" t="s">
        <v>7</v>
      </c>
      <c r="C9" s="59">
        <v>965.45</v>
      </c>
      <c r="D9" s="60">
        <v>965.45</v>
      </c>
      <c r="E9" s="59">
        <v>0</v>
      </c>
      <c r="F9" s="59">
        <v>0</v>
      </c>
    </row>
    <row r="10" spans="1:6" ht="13.5" customHeight="1">
      <c r="A10" s="58">
        <v>201</v>
      </c>
      <c r="B10" s="58" t="s">
        <v>8</v>
      </c>
      <c r="C10" s="59">
        <v>853.65</v>
      </c>
      <c r="D10" s="60">
        <v>853.65</v>
      </c>
      <c r="E10" s="59">
        <v>0</v>
      </c>
      <c r="F10" s="59">
        <v>0</v>
      </c>
    </row>
    <row r="11" spans="1:6" ht="13.5" customHeight="1">
      <c r="A11" s="58">
        <v>208</v>
      </c>
      <c r="B11" s="58" t="s">
        <v>9</v>
      </c>
      <c r="C11" s="59">
        <v>62.6</v>
      </c>
      <c r="D11" s="60">
        <v>62.6</v>
      </c>
      <c r="E11" s="59">
        <v>0</v>
      </c>
      <c r="F11" s="59">
        <v>0</v>
      </c>
    </row>
    <row r="12" spans="1:6" ht="13.5" customHeight="1">
      <c r="A12" s="58">
        <v>210</v>
      </c>
      <c r="B12" s="58" t="s">
        <v>10</v>
      </c>
      <c r="C12" s="59">
        <v>18.56</v>
      </c>
      <c r="D12" s="60">
        <v>18.56</v>
      </c>
      <c r="E12" s="59">
        <v>0</v>
      </c>
      <c r="F12" s="59">
        <v>0</v>
      </c>
    </row>
    <row r="13" spans="1:6" ht="13.5" customHeight="1">
      <c r="A13" s="58">
        <v>221</v>
      </c>
      <c r="B13" s="58" t="s">
        <v>11</v>
      </c>
      <c r="C13" s="59">
        <v>30.64</v>
      </c>
      <c r="D13" s="60">
        <v>30.64</v>
      </c>
      <c r="E13" s="59">
        <v>0</v>
      </c>
      <c r="F13" s="59">
        <v>0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5">
      <selection activeCell="E8" sqref="E8:E11"/>
    </sheetView>
  </sheetViews>
  <sheetFormatPr defaultColWidth="9.00390625" defaultRowHeight="13.5"/>
  <cols>
    <col min="1" max="1" width="27.625" style="0" bestFit="1" customWidth="1"/>
    <col min="2" max="2" width="19.375" style="0" customWidth="1"/>
    <col min="3" max="3" width="21.125" style="0" customWidth="1"/>
    <col min="4" max="5" width="19.00390625" style="0" customWidth="1"/>
    <col min="6" max="6" width="17.00390625" style="0" customWidth="1"/>
    <col min="7" max="7" width="16.25390625" style="0" customWidth="1"/>
  </cols>
  <sheetData>
    <row r="1" ht="13.5" customHeight="1">
      <c r="A1" s="6" t="s">
        <v>78</v>
      </c>
    </row>
    <row r="2" spans="1:7" ht="21.75" customHeight="1">
      <c r="A2" s="3" t="s">
        <v>79</v>
      </c>
      <c r="B2" s="3"/>
      <c r="C2" s="3"/>
      <c r="D2" s="3"/>
      <c r="E2" s="3"/>
      <c r="F2" s="3"/>
      <c r="G2" s="3"/>
    </row>
    <row r="3" spans="1:7" ht="13.5" customHeight="1">
      <c r="A3" s="23"/>
      <c r="B3" s="23"/>
      <c r="C3" s="23"/>
      <c r="D3" s="23"/>
      <c r="E3" s="23"/>
      <c r="F3" s="23"/>
      <c r="G3" s="23"/>
    </row>
    <row r="4" spans="1:7" ht="18.75" customHeight="1">
      <c r="A4" s="6"/>
      <c r="B4" s="6"/>
      <c r="C4" s="6"/>
      <c r="D4" s="6"/>
      <c r="E4" s="6"/>
      <c r="F4" s="6"/>
      <c r="G4" s="11" t="s">
        <v>14</v>
      </c>
    </row>
    <row r="5" spans="1:7" ht="21" customHeight="1">
      <c r="A5" s="25" t="s">
        <v>15</v>
      </c>
      <c r="B5" s="34"/>
      <c r="C5" s="46" t="s">
        <v>16</v>
      </c>
      <c r="D5" s="46"/>
      <c r="E5" s="46"/>
      <c r="F5" s="46"/>
      <c r="G5" s="46"/>
    </row>
    <row r="6" spans="1:7" ht="24.75" customHeight="1">
      <c r="A6" s="46" t="s">
        <v>17</v>
      </c>
      <c r="B6" s="7" t="s">
        <v>18</v>
      </c>
      <c r="C6" s="7" t="s">
        <v>17</v>
      </c>
      <c r="D6" s="7" t="s">
        <v>7</v>
      </c>
      <c r="E6" s="7" t="s">
        <v>80</v>
      </c>
      <c r="F6" s="7" t="s">
        <v>81</v>
      </c>
      <c r="G6" s="7" t="s">
        <v>82</v>
      </c>
    </row>
    <row r="7" spans="1:7" ht="21" customHeight="1">
      <c r="A7" s="47" t="s">
        <v>83</v>
      </c>
      <c r="B7" s="48">
        <f>B8+B9+B10</f>
        <v>965.45</v>
      </c>
      <c r="C7" s="49" t="s">
        <v>84</v>
      </c>
      <c r="D7" s="50">
        <f>'附表一'!C9</f>
        <v>965.45</v>
      </c>
      <c r="E7" s="50">
        <f>'附表一'!D9</f>
        <v>965.45</v>
      </c>
      <c r="F7" s="50">
        <f>'附表一'!E9</f>
        <v>0</v>
      </c>
      <c r="G7" s="50">
        <f>'附表一'!F9</f>
        <v>0</v>
      </c>
    </row>
    <row r="8" spans="1:7" s="1" customFormat="1" ht="21" customHeight="1">
      <c r="A8" s="51" t="s">
        <v>85</v>
      </c>
      <c r="B8" s="10">
        <v>965.45</v>
      </c>
      <c r="C8" s="52" t="str">
        <f>'附表一'!B10</f>
        <v>一般公共服务支出</v>
      </c>
      <c r="D8" s="10">
        <f>'附表一'!C10</f>
        <v>853.65</v>
      </c>
      <c r="E8" s="10">
        <f>'附表一'!D10</f>
        <v>853.65</v>
      </c>
      <c r="F8" s="10">
        <f>'附表一'!E10</f>
        <v>0</v>
      </c>
      <c r="G8" s="10">
        <f>'附表一'!F10</f>
        <v>0</v>
      </c>
    </row>
    <row r="9" spans="1:7" s="1" customFormat="1" ht="21" customHeight="1">
      <c r="A9" s="51" t="s">
        <v>86</v>
      </c>
      <c r="B9" s="10">
        <v>0</v>
      </c>
      <c r="C9" s="52" t="str">
        <f>'附表一'!B11</f>
        <v>社会保障和就业支出</v>
      </c>
      <c r="D9" s="10">
        <f>'附表一'!C11</f>
        <v>62.6</v>
      </c>
      <c r="E9" s="10">
        <f>'附表一'!D11</f>
        <v>62.6</v>
      </c>
      <c r="F9" s="10">
        <f>'附表一'!E11</f>
        <v>0</v>
      </c>
      <c r="G9" s="10">
        <f>'附表一'!F11</f>
        <v>0</v>
      </c>
    </row>
    <row r="10" spans="1:7" s="1" customFormat="1" ht="21" customHeight="1">
      <c r="A10" s="51" t="s">
        <v>87</v>
      </c>
      <c r="B10" s="10">
        <v>0</v>
      </c>
      <c r="C10" s="52" t="str">
        <f>'附表一'!B12</f>
        <v>卫生健康支出</v>
      </c>
      <c r="D10" s="10">
        <f>'附表一'!C12</f>
        <v>18.56</v>
      </c>
      <c r="E10" s="10">
        <f>'附表一'!D12</f>
        <v>18.56</v>
      </c>
      <c r="F10" s="10">
        <f>'附表一'!E12</f>
        <v>0</v>
      </c>
      <c r="G10" s="10">
        <f>'附表一'!F12</f>
        <v>0</v>
      </c>
    </row>
    <row r="11" spans="1:7" ht="21" customHeight="1">
      <c r="A11" s="53"/>
      <c r="B11" s="53"/>
      <c r="C11" s="49" t="str">
        <f>'附表一'!B13</f>
        <v>住房保障支出</v>
      </c>
      <c r="D11" s="53">
        <f>'附表一'!C13</f>
        <v>30.64</v>
      </c>
      <c r="E11" s="53">
        <f>'附表一'!D13</f>
        <v>30.64</v>
      </c>
      <c r="F11" s="53">
        <f>'附表一'!E13</f>
        <v>0</v>
      </c>
      <c r="G11" s="53">
        <f>'附表一'!F13</f>
        <v>0</v>
      </c>
    </row>
    <row r="12" spans="1:7" ht="21" customHeight="1">
      <c r="A12" s="47" t="s">
        <v>88</v>
      </c>
      <c r="B12" s="54">
        <f>B13</f>
        <v>0</v>
      </c>
      <c r="C12" s="49">
        <f>'附表一'!B14</f>
        <v>0</v>
      </c>
      <c r="D12" s="53">
        <f>'附表一'!C14</f>
        <v>0</v>
      </c>
      <c r="E12" s="53">
        <f>'附表一'!D14</f>
        <v>0</v>
      </c>
      <c r="F12" s="53">
        <f>'附表一'!E14</f>
        <v>0</v>
      </c>
      <c r="G12" s="53">
        <f>'附表一'!F14</f>
        <v>0</v>
      </c>
    </row>
    <row r="13" spans="1:7" s="1" customFormat="1" ht="21" customHeight="1">
      <c r="A13" s="51" t="s">
        <v>89</v>
      </c>
      <c r="B13" s="10">
        <v>0</v>
      </c>
      <c r="C13" s="52">
        <f>'附表一'!B15</f>
        <v>0</v>
      </c>
      <c r="D13" s="10">
        <f>'附表一'!C15</f>
        <v>0</v>
      </c>
      <c r="E13" s="10">
        <f>'附表一'!D15</f>
        <v>0</v>
      </c>
      <c r="F13" s="10">
        <f>'附表一'!E15</f>
        <v>0</v>
      </c>
      <c r="G13" s="10">
        <f>'附表一'!F15</f>
        <v>0</v>
      </c>
    </row>
    <row r="14" spans="1:7" ht="21" customHeight="1">
      <c r="A14" s="47" t="s">
        <v>90</v>
      </c>
      <c r="B14" s="53"/>
      <c r="C14" s="49">
        <f>'附表一'!B16</f>
        <v>0</v>
      </c>
      <c r="D14" s="53">
        <f>'附表一'!C16</f>
        <v>0</v>
      </c>
      <c r="E14" s="53">
        <f>'附表一'!D16</f>
        <v>0</v>
      </c>
      <c r="F14" s="53">
        <f>'附表一'!E16</f>
        <v>0</v>
      </c>
      <c r="G14" s="53">
        <f>'附表一'!F16</f>
        <v>0</v>
      </c>
    </row>
    <row r="15" spans="1:7" ht="21" customHeight="1">
      <c r="A15" s="47" t="s">
        <v>91</v>
      </c>
      <c r="B15" s="53"/>
      <c r="C15" s="49">
        <f>'附表一'!B17</f>
        <v>0</v>
      </c>
      <c r="D15" s="53">
        <f>'附表一'!C17</f>
        <v>0</v>
      </c>
      <c r="E15" s="53">
        <f>'附表一'!D17</f>
        <v>0</v>
      </c>
      <c r="F15" s="53">
        <f>'附表一'!E17</f>
        <v>0</v>
      </c>
      <c r="G15" s="53">
        <f>'附表一'!F17</f>
        <v>0</v>
      </c>
    </row>
    <row r="16" spans="1:7" ht="21" customHeight="1">
      <c r="A16" s="47"/>
      <c r="B16" s="53"/>
      <c r="C16" s="49">
        <f>'附表一'!B18</f>
        <v>0</v>
      </c>
      <c r="D16" s="53">
        <f>'附表一'!C18</f>
        <v>0</v>
      </c>
      <c r="E16" s="53">
        <f>'附表一'!D18</f>
        <v>0</v>
      </c>
      <c r="F16" s="53">
        <f>'附表一'!E18</f>
        <v>0</v>
      </c>
      <c r="G16" s="53">
        <f>'附表一'!F18</f>
        <v>0</v>
      </c>
    </row>
    <row r="17" spans="1:7" ht="21" customHeight="1">
      <c r="A17" s="49"/>
      <c r="B17" s="53"/>
      <c r="C17" s="49"/>
      <c r="D17" s="53"/>
      <c r="E17" s="53"/>
      <c r="F17" s="53"/>
      <c r="G17" s="53"/>
    </row>
    <row r="18" spans="1:7" ht="21" customHeight="1">
      <c r="A18" s="49"/>
      <c r="B18" s="53"/>
      <c r="C18" s="49" t="s">
        <v>92</v>
      </c>
      <c r="D18" s="53">
        <f>B19-D7</f>
        <v>0</v>
      </c>
      <c r="E18" s="53">
        <f>B8-E7</f>
        <v>0</v>
      </c>
      <c r="F18" s="53">
        <f>B9-F7</f>
        <v>0</v>
      </c>
      <c r="G18" s="53">
        <f>B10-G7</f>
        <v>0</v>
      </c>
    </row>
    <row r="19" spans="1:7" ht="21" customHeight="1">
      <c r="A19" s="55" t="s">
        <v>29</v>
      </c>
      <c r="B19" s="53">
        <f>B12+B7</f>
        <v>965.45</v>
      </c>
      <c r="C19" s="55" t="s">
        <v>30</v>
      </c>
      <c r="D19" s="53">
        <f>D7+D18</f>
        <v>965.45</v>
      </c>
      <c r="E19" s="53">
        <f>E7+E18</f>
        <v>965.45</v>
      </c>
      <c r="F19" s="53">
        <f>F7+F18</f>
        <v>0</v>
      </c>
      <c r="G19" s="53">
        <f>G7+G18</f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480314960629921" right="0.53" top="0.11" bottom="0.16" header="0.13" footer="0.2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D7" sqref="D7"/>
    </sheetView>
  </sheetViews>
  <sheetFormatPr defaultColWidth="9.00390625" defaultRowHeight="13.5"/>
  <cols>
    <col min="1" max="6" width="20.75390625" style="0" customWidth="1"/>
  </cols>
  <sheetData>
    <row r="1" ht="18" customHeight="1">
      <c r="A1" s="6" t="s">
        <v>93</v>
      </c>
    </row>
    <row r="2" spans="1:6" ht="24.75" customHeight="1">
      <c r="A2" s="3" t="s">
        <v>94</v>
      </c>
      <c r="B2" s="3"/>
      <c r="C2" s="3"/>
      <c r="D2" s="3"/>
      <c r="E2" s="3"/>
      <c r="F2" s="3"/>
    </row>
    <row r="3" ht="13.5" customHeight="1"/>
    <row r="4" spans="1:6" ht="15" customHeight="1">
      <c r="A4" s="6"/>
      <c r="B4" s="6"/>
      <c r="C4" s="6"/>
      <c r="D4" s="6"/>
      <c r="E4" s="6"/>
      <c r="F4" s="11" t="s">
        <v>14</v>
      </c>
    </row>
    <row r="5" spans="1:6" ht="15" customHeight="1">
      <c r="A5" s="25" t="s">
        <v>95</v>
      </c>
      <c r="B5" s="34"/>
      <c r="C5" s="26"/>
      <c r="D5" s="25" t="s">
        <v>96</v>
      </c>
      <c r="E5" s="26"/>
      <c r="F5" s="34"/>
    </row>
    <row r="6" spans="1:6" ht="15" customHeight="1">
      <c r="A6" s="7" t="s">
        <v>36</v>
      </c>
      <c r="B6" s="7" t="s">
        <v>37</v>
      </c>
      <c r="C6" s="7" t="s">
        <v>97</v>
      </c>
      <c r="D6" s="7" t="s">
        <v>98</v>
      </c>
      <c r="E6" s="7" t="s">
        <v>70</v>
      </c>
      <c r="F6" s="7" t="s">
        <v>71</v>
      </c>
    </row>
    <row r="7" spans="1:6" s="1" customFormat="1" ht="21.75" customHeight="1">
      <c r="A7" s="8"/>
      <c r="B7" s="44" t="s">
        <v>7</v>
      </c>
      <c r="C7" s="45">
        <v>987.03</v>
      </c>
      <c r="D7" s="10">
        <v>965.45</v>
      </c>
      <c r="E7" s="10">
        <v>959.25</v>
      </c>
      <c r="F7" s="10">
        <v>6.2</v>
      </c>
    </row>
    <row r="8" spans="1:6" ht="21.75" customHeight="1">
      <c r="A8" s="8" t="s">
        <v>38</v>
      </c>
      <c r="B8" s="9" t="s">
        <v>8</v>
      </c>
      <c r="C8" s="45">
        <f>C7-C13</f>
        <v>969.16</v>
      </c>
      <c r="D8" s="10">
        <v>853.65</v>
      </c>
      <c r="E8" s="10">
        <v>847.45</v>
      </c>
      <c r="F8" s="10">
        <v>6.2</v>
      </c>
    </row>
    <row r="9" spans="1:6" ht="21.75" customHeight="1">
      <c r="A9" s="8" t="s">
        <v>39</v>
      </c>
      <c r="B9" s="9" t="s">
        <v>40</v>
      </c>
      <c r="C9" s="45">
        <f>C8</f>
        <v>969.16</v>
      </c>
      <c r="D9" s="10">
        <v>853.65</v>
      </c>
      <c r="E9" s="10">
        <v>847.45</v>
      </c>
      <c r="F9" s="10">
        <v>6.2</v>
      </c>
    </row>
    <row r="10" spans="1:6" ht="33.75" customHeight="1">
      <c r="A10" s="8" t="s">
        <v>41</v>
      </c>
      <c r="B10" s="9" t="s">
        <v>42</v>
      </c>
      <c r="C10" s="45">
        <f>C9-C11</f>
        <v>956.23</v>
      </c>
      <c r="D10" s="10">
        <v>678.4</v>
      </c>
      <c r="E10" s="10">
        <v>672.2</v>
      </c>
      <c r="F10" s="10">
        <v>6.2</v>
      </c>
    </row>
    <row r="11" spans="1:6" ht="30" customHeight="1">
      <c r="A11" s="8" t="s">
        <v>43</v>
      </c>
      <c r="B11" s="9" t="s">
        <v>44</v>
      </c>
      <c r="C11" s="45">
        <v>12.93</v>
      </c>
      <c r="D11" s="10">
        <v>175.25</v>
      </c>
      <c r="E11" s="10">
        <v>175.25</v>
      </c>
      <c r="F11" s="10">
        <v>0</v>
      </c>
    </row>
    <row r="12" spans="1:6" ht="21.75" customHeight="1">
      <c r="A12" s="8" t="s">
        <v>45</v>
      </c>
      <c r="B12" s="9" t="s">
        <v>9</v>
      </c>
      <c r="C12" s="45">
        <v>17.87</v>
      </c>
      <c r="D12" s="10">
        <v>62.6</v>
      </c>
      <c r="E12" s="10">
        <v>62.6</v>
      </c>
      <c r="F12" s="10">
        <v>0</v>
      </c>
    </row>
    <row r="13" spans="1:6" ht="21.75" customHeight="1">
      <c r="A13" s="8" t="s">
        <v>46</v>
      </c>
      <c r="B13" s="9" t="s">
        <v>47</v>
      </c>
      <c r="C13" s="45">
        <v>17.87</v>
      </c>
      <c r="D13" s="10">
        <v>61.32</v>
      </c>
      <c r="E13" s="10">
        <v>61.32</v>
      </c>
      <c r="F13" s="10">
        <v>0</v>
      </c>
    </row>
    <row r="14" spans="1:6" ht="33" customHeight="1">
      <c r="A14" s="8" t="s">
        <v>48</v>
      </c>
      <c r="B14" s="9" t="s">
        <v>49</v>
      </c>
      <c r="C14" s="45">
        <v>17.87</v>
      </c>
      <c r="D14" s="10">
        <v>20.27</v>
      </c>
      <c r="E14" s="10">
        <v>20.27</v>
      </c>
      <c r="F14" s="10">
        <v>0</v>
      </c>
    </row>
    <row r="15" spans="1:6" ht="21.75" customHeight="1">
      <c r="A15" s="8" t="s">
        <v>50</v>
      </c>
      <c r="B15" s="9" t="s">
        <v>51</v>
      </c>
      <c r="C15" s="44"/>
      <c r="D15" s="10">
        <v>41.05</v>
      </c>
      <c r="E15" s="10">
        <v>41.05</v>
      </c>
      <c r="F15" s="10">
        <v>0</v>
      </c>
    </row>
    <row r="16" spans="1:6" ht="31.5" customHeight="1">
      <c r="A16" s="8" t="s">
        <v>52</v>
      </c>
      <c r="B16" s="9" t="s">
        <v>53</v>
      </c>
      <c r="C16" s="9"/>
      <c r="D16" s="10">
        <v>1.28</v>
      </c>
      <c r="E16" s="10">
        <v>1.28</v>
      </c>
      <c r="F16" s="10">
        <v>0</v>
      </c>
    </row>
    <row r="17" spans="1:6" ht="27" customHeight="1">
      <c r="A17" s="8" t="s">
        <v>54</v>
      </c>
      <c r="B17" s="9" t="s">
        <v>55</v>
      </c>
      <c r="C17" s="9"/>
      <c r="D17" s="10">
        <v>1.28</v>
      </c>
      <c r="E17" s="10">
        <v>1.28</v>
      </c>
      <c r="F17" s="10">
        <v>0</v>
      </c>
    </row>
    <row r="18" spans="1:6" ht="21.75" customHeight="1">
      <c r="A18" s="8" t="s">
        <v>56</v>
      </c>
      <c r="B18" s="9" t="s">
        <v>10</v>
      </c>
      <c r="C18" s="9"/>
      <c r="D18" s="10">
        <v>18.56</v>
      </c>
      <c r="E18" s="10">
        <v>18.56</v>
      </c>
      <c r="F18" s="10">
        <v>0</v>
      </c>
    </row>
    <row r="19" spans="1:6" ht="21.75" customHeight="1">
      <c r="A19" s="8" t="s">
        <v>57</v>
      </c>
      <c r="B19" s="9" t="s">
        <v>58</v>
      </c>
      <c r="C19" s="9"/>
      <c r="D19" s="10">
        <v>18.56</v>
      </c>
      <c r="E19" s="10">
        <v>18.56</v>
      </c>
      <c r="F19" s="10">
        <v>0</v>
      </c>
    </row>
    <row r="20" spans="1:6" ht="21.75" customHeight="1">
      <c r="A20" s="8" t="s">
        <v>59</v>
      </c>
      <c r="B20" s="9" t="s">
        <v>60</v>
      </c>
      <c r="C20" s="9"/>
      <c r="D20" s="10">
        <v>11.08</v>
      </c>
      <c r="E20" s="10">
        <v>11.08</v>
      </c>
      <c r="F20" s="10">
        <v>0</v>
      </c>
    </row>
    <row r="21" spans="1:6" ht="21.75" customHeight="1">
      <c r="A21" s="8" t="s">
        <v>61</v>
      </c>
      <c r="B21" s="9" t="s">
        <v>62</v>
      </c>
      <c r="C21" s="9"/>
      <c r="D21" s="10">
        <v>7.48</v>
      </c>
      <c r="E21" s="10">
        <v>7.48</v>
      </c>
      <c r="F21" s="10">
        <v>0</v>
      </c>
    </row>
    <row r="22" spans="1:6" ht="21.75" customHeight="1">
      <c r="A22" s="8" t="s">
        <v>63</v>
      </c>
      <c r="B22" s="9" t="s">
        <v>11</v>
      </c>
      <c r="C22" s="9"/>
      <c r="D22" s="10">
        <v>30.64</v>
      </c>
      <c r="E22" s="10">
        <v>30.64</v>
      </c>
      <c r="F22" s="10">
        <v>0</v>
      </c>
    </row>
    <row r="23" spans="1:6" ht="21.75" customHeight="1">
      <c r="A23" s="8" t="s">
        <v>64</v>
      </c>
      <c r="B23" s="9" t="s">
        <v>65</v>
      </c>
      <c r="C23" s="9"/>
      <c r="D23" s="10">
        <v>30.64</v>
      </c>
      <c r="E23" s="10">
        <v>30.64</v>
      </c>
      <c r="F23" s="10">
        <v>0</v>
      </c>
    </row>
    <row r="24" spans="1:6" ht="21.75" customHeight="1">
      <c r="A24" s="8" t="s">
        <v>66</v>
      </c>
      <c r="B24" s="9" t="s">
        <v>67</v>
      </c>
      <c r="C24" s="9"/>
      <c r="D24" s="10">
        <v>30.64</v>
      </c>
      <c r="E24" s="10">
        <v>30.64</v>
      </c>
      <c r="F24" s="10">
        <v>0</v>
      </c>
    </row>
  </sheetData>
  <sheetProtection formatCells="0" formatColumns="0" formatRows="0"/>
  <mergeCells count="3">
    <mergeCell ref="A2:F2"/>
    <mergeCell ref="A5:B5"/>
    <mergeCell ref="D5:F5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C7" sqref="C7:C32"/>
    </sheetView>
  </sheetViews>
  <sheetFormatPr defaultColWidth="9.00390625" defaultRowHeight="13.5"/>
  <cols>
    <col min="1" max="4" width="19.375" style="0" customWidth="1"/>
    <col min="5" max="5" width="23.375" style="0" customWidth="1"/>
    <col min="6" max="6" width="22.625" style="0" customWidth="1"/>
  </cols>
  <sheetData>
    <row r="1" ht="13.5" customHeight="1">
      <c r="A1" t="s">
        <v>99</v>
      </c>
    </row>
    <row r="2" spans="1:6" ht="30" customHeight="1">
      <c r="A2" s="3" t="s">
        <v>100</v>
      </c>
      <c r="B2" s="3"/>
      <c r="C2" s="3"/>
      <c r="D2" s="3"/>
      <c r="E2" s="3"/>
      <c r="F2" s="3"/>
    </row>
    <row r="3" spans="1:6" ht="15" customHeight="1">
      <c r="A3" s="6"/>
      <c r="B3" s="6"/>
      <c r="C3" s="6"/>
      <c r="D3" s="6"/>
      <c r="E3" s="6"/>
      <c r="F3" s="6"/>
    </row>
    <row r="4" spans="1:6" ht="16.5" customHeight="1" hidden="1">
      <c r="A4" s="6"/>
      <c r="B4" s="6"/>
      <c r="C4" s="6"/>
      <c r="D4" s="6"/>
      <c r="E4" s="6"/>
      <c r="F4" s="11" t="s">
        <v>14</v>
      </c>
    </row>
    <row r="5" spans="1:6" ht="16.5" customHeight="1">
      <c r="A5" s="35" t="s">
        <v>101</v>
      </c>
      <c r="B5" s="36"/>
      <c r="C5" s="37"/>
      <c r="D5" s="35" t="s">
        <v>102</v>
      </c>
      <c r="E5" s="37"/>
      <c r="F5" s="36"/>
    </row>
    <row r="6" spans="1:6" ht="16.5" customHeight="1">
      <c r="A6" s="38" t="s">
        <v>36</v>
      </c>
      <c r="B6" s="38" t="s">
        <v>37</v>
      </c>
      <c r="C6" s="38" t="s">
        <v>97</v>
      </c>
      <c r="D6" s="38" t="s">
        <v>7</v>
      </c>
      <c r="E6" s="38" t="s">
        <v>103</v>
      </c>
      <c r="F6" s="38" t="s">
        <v>104</v>
      </c>
    </row>
    <row r="7" spans="1:6" s="1" customFormat="1" ht="22.5" customHeight="1">
      <c r="A7" s="39"/>
      <c r="B7" s="40"/>
      <c r="C7" s="41">
        <v>980.83</v>
      </c>
      <c r="D7" s="42">
        <v>959.25</v>
      </c>
      <c r="E7" s="42">
        <v>475.33</v>
      </c>
      <c r="F7" s="42">
        <v>483.92</v>
      </c>
    </row>
    <row r="8" spans="1:6" ht="22.5" customHeight="1">
      <c r="A8" s="39" t="s">
        <v>105</v>
      </c>
      <c r="B8" s="40" t="s">
        <v>105</v>
      </c>
      <c r="C8" s="41">
        <v>980.83</v>
      </c>
      <c r="D8" s="42">
        <v>959.25</v>
      </c>
      <c r="E8" s="42">
        <v>475.33</v>
      </c>
      <c r="F8" s="42">
        <v>483.92</v>
      </c>
    </row>
    <row r="9" spans="1:6" ht="22.5" customHeight="1">
      <c r="A9" s="39" t="s">
        <v>106</v>
      </c>
      <c r="B9" s="40" t="s">
        <v>107</v>
      </c>
      <c r="C9" s="41">
        <v>12.44</v>
      </c>
      <c r="D9" s="42">
        <v>436.6</v>
      </c>
      <c r="E9" s="42">
        <v>436.6</v>
      </c>
      <c r="F9" s="42">
        <v>0</v>
      </c>
    </row>
    <row r="10" spans="1:6" ht="22.5" customHeight="1">
      <c r="A10" s="39" t="s">
        <v>108</v>
      </c>
      <c r="B10" s="40" t="s">
        <v>109</v>
      </c>
      <c r="C10" s="41"/>
      <c r="D10" s="42">
        <v>136.47</v>
      </c>
      <c r="E10" s="42">
        <v>136.47</v>
      </c>
      <c r="F10" s="42">
        <v>0</v>
      </c>
    </row>
    <row r="11" spans="1:6" ht="22.5" customHeight="1">
      <c r="A11" s="39" t="s">
        <v>110</v>
      </c>
      <c r="B11" s="40" t="s">
        <v>111</v>
      </c>
      <c r="C11" s="41"/>
      <c r="D11" s="42">
        <v>63.67</v>
      </c>
      <c r="E11" s="42">
        <v>63.67</v>
      </c>
      <c r="F11" s="42">
        <v>0</v>
      </c>
    </row>
    <row r="12" spans="1:6" ht="22.5" customHeight="1">
      <c r="A12" s="39" t="s">
        <v>112</v>
      </c>
      <c r="B12" s="40" t="s">
        <v>113</v>
      </c>
      <c r="C12" s="41"/>
      <c r="D12" s="42">
        <v>11.97</v>
      </c>
      <c r="E12" s="42">
        <v>11.97</v>
      </c>
      <c r="F12" s="42">
        <v>0</v>
      </c>
    </row>
    <row r="13" spans="1:6" ht="22.5" customHeight="1">
      <c r="A13" s="39" t="s">
        <v>114</v>
      </c>
      <c r="B13" s="40" t="s">
        <v>115</v>
      </c>
      <c r="C13" s="41">
        <v>12.44</v>
      </c>
      <c r="D13" s="42">
        <v>57.1</v>
      </c>
      <c r="E13" s="42">
        <v>57.1</v>
      </c>
      <c r="F13" s="42">
        <v>0</v>
      </c>
    </row>
    <row r="14" spans="1:6" ht="33" customHeight="1">
      <c r="A14" s="39" t="s">
        <v>116</v>
      </c>
      <c r="B14" s="40" t="s">
        <v>117</v>
      </c>
      <c r="C14" s="41"/>
      <c r="D14" s="42">
        <v>51.07</v>
      </c>
      <c r="E14" s="42">
        <v>51.07</v>
      </c>
      <c r="F14" s="42">
        <v>0</v>
      </c>
    </row>
    <row r="15" spans="1:6" ht="22.5" customHeight="1">
      <c r="A15" s="39" t="s">
        <v>118</v>
      </c>
      <c r="B15" s="40" t="s">
        <v>119</v>
      </c>
      <c r="C15" s="41"/>
      <c r="D15" s="42">
        <v>20.43</v>
      </c>
      <c r="E15" s="42">
        <v>20.43</v>
      </c>
      <c r="F15" s="42">
        <v>0</v>
      </c>
    </row>
    <row r="16" spans="1:6" ht="30.75" customHeight="1">
      <c r="A16" s="39" t="s">
        <v>120</v>
      </c>
      <c r="B16" s="40" t="s">
        <v>121</v>
      </c>
      <c r="C16" s="41"/>
      <c r="D16" s="42">
        <v>33.95</v>
      </c>
      <c r="E16" s="42">
        <v>33.95</v>
      </c>
      <c r="F16" s="42">
        <v>0</v>
      </c>
    </row>
    <row r="17" spans="1:6" ht="22.5" customHeight="1">
      <c r="A17" s="39" t="s">
        <v>122</v>
      </c>
      <c r="B17" s="40" t="s">
        <v>123</v>
      </c>
      <c r="C17" s="41"/>
      <c r="D17" s="42">
        <v>1.28</v>
      </c>
      <c r="E17" s="42">
        <v>1.28</v>
      </c>
      <c r="F17" s="42">
        <v>0</v>
      </c>
    </row>
    <row r="18" spans="1:6" ht="22.5" customHeight="1">
      <c r="A18" s="39" t="s">
        <v>124</v>
      </c>
      <c r="B18" s="40" t="s">
        <v>125</v>
      </c>
      <c r="C18" s="41"/>
      <c r="D18" s="42">
        <v>30.64</v>
      </c>
      <c r="E18" s="42">
        <v>30.64</v>
      </c>
      <c r="F18" s="42">
        <v>0</v>
      </c>
    </row>
    <row r="19" spans="1:6" ht="22.5" customHeight="1">
      <c r="A19" s="39" t="s">
        <v>126</v>
      </c>
      <c r="B19" s="40" t="s">
        <v>127</v>
      </c>
      <c r="C19" s="41"/>
      <c r="D19" s="42">
        <v>30.02</v>
      </c>
      <c r="E19" s="42">
        <v>30.02</v>
      </c>
      <c r="F19" s="42">
        <v>0</v>
      </c>
    </row>
    <row r="20" spans="1:6" ht="22.5" customHeight="1">
      <c r="A20" s="39" t="s">
        <v>128</v>
      </c>
      <c r="B20" s="40" t="s">
        <v>129</v>
      </c>
      <c r="C20" s="41">
        <v>950.62</v>
      </c>
      <c r="D20" s="42">
        <v>483.93</v>
      </c>
      <c r="E20" s="42">
        <v>0</v>
      </c>
      <c r="F20" s="42">
        <v>483.93</v>
      </c>
    </row>
    <row r="21" spans="1:6" ht="22.5" customHeight="1">
      <c r="A21" s="39" t="s">
        <v>130</v>
      </c>
      <c r="B21" s="40" t="s">
        <v>131</v>
      </c>
      <c r="C21" s="41">
        <v>0.84</v>
      </c>
      <c r="D21" s="42">
        <v>47.34</v>
      </c>
      <c r="E21" s="42">
        <v>0</v>
      </c>
      <c r="F21" s="42">
        <v>47.34</v>
      </c>
    </row>
    <row r="22" spans="1:6" ht="22.5" customHeight="1">
      <c r="A22" s="39" t="s">
        <v>132</v>
      </c>
      <c r="B22" s="40" t="s">
        <v>133</v>
      </c>
      <c r="C22" s="41"/>
      <c r="D22" s="42">
        <v>5.62</v>
      </c>
      <c r="E22" s="42">
        <v>0</v>
      </c>
      <c r="F22" s="42">
        <v>5.62</v>
      </c>
    </row>
    <row r="23" spans="1:6" ht="22.5" customHeight="1">
      <c r="A23" s="39" t="s">
        <v>134</v>
      </c>
      <c r="B23" s="40" t="s">
        <v>135</v>
      </c>
      <c r="C23" s="41"/>
      <c r="D23" s="42">
        <v>55.8</v>
      </c>
      <c r="E23" s="42">
        <v>0</v>
      </c>
      <c r="F23" s="42">
        <v>55.8</v>
      </c>
    </row>
    <row r="24" spans="1:6" ht="22.5" customHeight="1">
      <c r="A24" s="39" t="s">
        <v>136</v>
      </c>
      <c r="B24" s="40" t="s">
        <v>137</v>
      </c>
      <c r="C24" s="41"/>
      <c r="D24" s="42">
        <v>2.05</v>
      </c>
      <c r="E24" s="42">
        <v>0</v>
      </c>
      <c r="F24" s="42">
        <v>2.05</v>
      </c>
    </row>
    <row r="25" spans="1:6" ht="22.5" customHeight="1">
      <c r="A25" s="39" t="s">
        <v>138</v>
      </c>
      <c r="B25" s="40" t="s">
        <v>139</v>
      </c>
      <c r="C25" s="41">
        <v>942.64</v>
      </c>
      <c r="D25" s="42">
        <v>346.75</v>
      </c>
      <c r="E25" s="42">
        <v>0</v>
      </c>
      <c r="F25" s="42">
        <v>346.75</v>
      </c>
    </row>
    <row r="26" spans="1:6" ht="22.5" customHeight="1">
      <c r="A26" s="39" t="s">
        <v>140</v>
      </c>
      <c r="B26" s="40" t="s">
        <v>141</v>
      </c>
      <c r="C26" s="41">
        <v>7.04</v>
      </c>
      <c r="D26" s="42">
        <v>9.91</v>
      </c>
      <c r="E26" s="42">
        <v>0</v>
      </c>
      <c r="F26" s="42">
        <v>9.91</v>
      </c>
    </row>
    <row r="27" spans="1:6" ht="22.5" customHeight="1">
      <c r="A27" s="39" t="s">
        <v>142</v>
      </c>
      <c r="B27" s="40" t="s">
        <v>143</v>
      </c>
      <c r="C27" s="41"/>
      <c r="D27" s="42">
        <v>16.36</v>
      </c>
      <c r="E27" s="42">
        <v>0</v>
      </c>
      <c r="F27" s="42">
        <v>16.36</v>
      </c>
    </row>
    <row r="28" spans="1:6" ht="28.5" customHeight="1">
      <c r="A28" s="39" t="s">
        <v>144</v>
      </c>
      <c r="B28" s="40" t="s">
        <v>145</v>
      </c>
      <c r="C28" s="41">
        <v>0.1</v>
      </c>
      <c r="D28" s="42">
        <v>0.1</v>
      </c>
      <c r="E28" s="42">
        <v>0</v>
      </c>
      <c r="F28" s="42">
        <v>0.1</v>
      </c>
    </row>
    <row r="29" spans="1:6" ht="22.5" customHeight="1">
      <c r="A29" s="39" t="s">
        <v>146</v>
      </c>
      <c r="B29" s="40" t="s">
        <v>147</v>
      </c>
      <c r="C29" s="41">
        <v>17.77</v>
      </c>
      <c r="D29" s="42">
        <v>38.73</v>
      </c>
      <c r="E29" s="42">
        <v>38.73</v>
      </c>
      <c r="F29" s="42">
        <v>0</v>
      </c>
    </row>
    <row r="30" spans="1:6" ht="22.5" customHeight="1">
      <c r="A30" s="39" t="s">
        <v>148</v>
      </c>
      <c r="B30" s="40" t="s">
        <v>149</v>
      </c>
      <c r="C30" s="41">
        <v>17.77</v>
      </c>
      <c r="D30" s="42">
        <v>20.17</v>
      </c>
      <c r="E30" s="42">
        <v>20.17</v>
      </c>
      <c r="F30" s="42">
        <v>0</v>
      </c>
    </row>
    <row r="31" spans="1:6" ht="22.5" customHeight="1">
      <c r="A31" s="39" t="s">
        <v>150</v>
      </c>
      <c r="B31" s="40" t="s">
        <v>151</v>
      </c>
      <c r="C31" s="41"/>
      <c r="D31" s="42">
        <v>18.56</v>
      </c>
      <c r="E31" s="42">
        <v>18.56</v>
      </c>
      <c r="F31" s="42">
        <v>0</v>
      </c>
    </row>
    <row r="32" ht="13.5">
      <c r="C32" s="43"/>
    </row>
  </sheetData>
  <sheetProtection formatCells="0" formatColumns="0" formatRows="0"/>
  <mergeCells count="3">
    <mergeCell ref="A2:F2"/>
    <mergeCell ref="A5:B5"/>
    <mergeCell ref="D5:F5"/>
  </mergeCells>
  <printOptions/>
  <pageMargins left="0.74" right="0.7480314960629921" top="0.28" bottom="0.28" header="0.31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2018-01-05T09:19:32Z</cp:lastPrinted>
  <dcterms:created xsi:type="dcterms:W3CDTF">2015-12-31T18:03:51Z</dcterms:created>
  <dcterms:modified xsi:type="dcterms:W3CDTF">2023-07-12T17:31:03Z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8784126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