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964" activeTab="0"/>
  </bookViews>
  <sheets>
    <sheet name="封面" sheetId="1" r:id="rId1"/>
    <sheet name=" 部门收支总体总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externalReferences>
    <externalReference r:id="rId12"/>
  </externalReferences>
  <definedNames>
    <definedName name="_xlnm.Print_Area" localSheetId="1">' 部门收支总体总情况表'!$A$1:$D$29</definedName>
    <definedName name="_xlnm.Print_Area" localSheetId="2">'部门收入总体情况表'!$A$1:$L$24</definedName>
    <definedName name="_xlnm.Print_Area" localSheetId="3">'部门支出总体情况表'!$A$1:$H$23</definedName>
    <definedName name="_xlnm.Print_Area" localSheetId="0">'封面'!$A$1:$O$6</definedName>
    <definedName name="_xlnm.Print_Area" localSheetId="7">'一般公共预算“三公”经费支出情况表'!$A$1:$F$8</definedName>
    <definedName name="_xlnm.Print_Area" localSheetId="6">'一般公共预算基本支出情况表'!$A$1:$E$37</definedName>
    <definedName name="_xlnm.Print_Area" localSheetId="5">'一般公共预算支出情况表'!$A$1:$E$24</definedName>
    <definedName name="_xlnm.Print_Area" localSheetId="8">'政府性基金预算支出情况表'!$A$1:$E$6</definedName>
    <definedName name="_xlnm.Print_Titles" localSheetId="2">'部门收入总体情况表'!$1:$6</definedName>
    <definedName name="_xlnm.Print_Titles" localSheetId="3">'部门支出总体情况表'!$1:$5</definedName>
    <definedName name="_xlnm.Print_Titles" localSheetId="7">'一般公共预算“三公”经费支出情况表'!$1:$7</definedName>
    <definedName name="_xlnm.Print_Titles" localSheetId="6">'一般公共预算基本支出情况表'!$1:$6</definedName>
    <definedName name="_xlnm.Print_Titles" localSheetId="5">'一般公共预算支出情况表'!$1:$6</definedName>
    <definedName name="_xlnm.Print_Titles" localSheetId="8">'政府性基金预算支出情况表'!$1:$6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<sst xmlns="http://schemas.openxmlformats.org/spreadsheetml/2006/main" count="265" uniqueCount="143">
  <si>
    <r>
      <t xml:space="preserve"> </t>
    </r>
    <r>
      <rPr>
        <b/>
        <sz val="36"/>
        <rFont val="宋体"/>
        <family val="0"/>
      </rPr>
      <t xml:space="preserve">   </t>
    </r>
    <r>
      <rPr>
        <b/>
        <sz val="36"/>
        <rFont val="宋体"/>
        <family val="0"/>
      </rPr>
      <t>2018年部门预算公开报表</t>
    </r>
  </si>
  <si>
    <t>单位名称：重庆市万州区供销合作社</t>
  </si>
  <si>
    <t>报送日期  2018  年  1  月 4   日</t>
  </si>
  <si>
    <t>单位负责人签章：               财务负责人签章：             制表人签章：</t>
  </si>
  <si>
    <t>黄祖樑</t>
  </si>
  <si>
    <t>财会负责人：李建华</t>
  </si>
  <si>
    <t>单位公章</t>
  </si>
  <si>
    <t>表1</t>
  </si>
  <si>
    <t>部门收支总体情况表</t>
  </si>
  <si>
    <t>单位：元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</si>
  <si>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</si>
  <si>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</si>
  <si>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</si>
  <si>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</si>
  <si>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</si>
  <si>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</si>
  <si>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</si>
  <si>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</si>
  <si>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</si>
  <si>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</si>
  <si>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</si>
  <si>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</si>
  <si>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</si>
  <si>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</si>
  <si>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</si>
  <si>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</si>
  <si>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</si>
  <si>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</si>
  <si>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</si>
  <si>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</si>
  <si>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</si>
  <si>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</si>
  <si>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</si>
  <si>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</si>
  <si>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</si>
  <si>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</si>
  <si>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</si>
  <si>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</si>
  <si>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</si>
  <si>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</si>
  <si>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</si>
  <si>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</si>
  <si>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</si>
  <si>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2011302</t>
  </si>
  <si>
    <t xml:space="preserve">    一般行政管理事务（商贸事务）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</si>
  <si>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</si>
  <si>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</si>
  <si>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</si>
  <si>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</si>
  <si>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</si>
  <si>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</si>
  <si>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</si>
  <si>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</si>
  <si>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</si>
  <si>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</si>
  <si>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</si>
  <si>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</si>
  <si>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</si>
  <si>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</si>
  <si>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</si>
  <si>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</si>
  <si>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</si>
  <si>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</si>
  <si>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</si>
  <si>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</si>
  <si>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</si>
  <si>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</si>
  <si>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</si>
  <si>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</si>
  <si>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</si>
  <si>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</si>
  <si>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</si>
  <si>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</si>
  <si>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</si>
  <si>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</si>
  <si>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</si>
  <si>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财政拨款收支总体情况表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</si>
  <si>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</si>
  <si>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</si>
  <si>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</si>
  <si>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</si>
  <si>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</si>
  <si>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</si>
  <si>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</si>
  <si>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</si>
  <si>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</si>
  <si>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</si>
  <si>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</si>
  <si>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</si>
  <si>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</si>
  <si>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</si>
  <si>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</si>
  <si>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</si>
  <si>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</si>
  <si>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</si>
  <si>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</si>
  <si>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</si>
  <si>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</si>
  <si>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</si>
  <si>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</si>
  <si>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</si>
  <si>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</si>
  <si>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</si>
  <si>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</si>
  <si>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</si>
  <si>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</si>
  <si>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</si>
  <si>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</si>
  <si>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</si>
  <si>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</si>
  <si>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</si>
  <si>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</si>
  <si>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</si>
  <si>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</si>
  <si>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</si>
  <si>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</si>
  <si>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</si>
  <si>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</si>
  <si>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</si>
  <si>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</si>
  <si>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</si>
  <si>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</si>
  <si>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</si>
  <si>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</si>
  <si>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</si>
  <si>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</si>
  <si>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</si>
  <si>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</si>
  <si>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</si>
  <si>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</si>
  <si>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</si>
  <si>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医疗费补助</t>
  </si>
  <si>
    <t>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</si>
  <si>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</si>
  <si>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</si>
  <si>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</si>
  <si>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</si>
  <si>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</si>
  <si>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</si>
  <si>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</si>
  <si>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政府性基金预算支出情况表</t>
  </si>
  <si>
    <t>本年政府性基金预算财政拨款支出</t>
  </si>
  <si>
    <t>备注：本单位无政府性基金收支，故此表无数据。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</si>
</sst>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;[Red]\-#,##0.00\ "/>
    <numFmt numFmtId="178" formatCode="0.00;[Red]0.00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4" fillId="12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3" borderId="5" applyNumberFormat="0" applyAlignment="0" applyProtection="0"/>
    <xf numFmtId="0" fontId="28" fillId="12" borderId="6" applyNumberFormat="0" applyAlignment="0" applyProtection="0"/>
    <xf numFmtId="0" fontId="17" fillId="15" borderId="7" applyNumberFormat="0" applyAlignment="0" applyProtection="0"/>
    <xf numFmtId="0" fontId="29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10" borderId="0" applyNumberFormat="0" applyBorder="0" applyAlignment="0" applyProtection="0"/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lef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7" fillId="0" borderId="0" xfId="61">
      <alignment/>
      <protection/>
    </xf>
    <xf numFmtId="0" fontId="7" fillId="0" borderId="0" xfId="61" applyFill="1">
      <alignment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 vertical="center"/>
      <protection/>
    </xf>
    <xf numFmtId="0" fontId="7" fillId="0" borderId="0" xfId="61" applyFill="1" applyAlignment="1">
      <alignment horizontal="centerContinuous" vertical="center"/>
      <protection/>
    </xf>
    <xf numFmtId="0" fontId="7" fillId="0" borderId="0" xfId="61" applyFill="1" applyAlignment="1">
      <alignment horizontal="centerContinuous"/>
      <protection/>
    </xf>
    <xf numFmtId="0" fontId="11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tabSelected="1" workbookViewId="0" topLeftCell="A1">
      <selection activeCell="L11" sqref="L11"/>
    </sheetView>
  </sheetViews>
  <sheetFormatPr defaultColWidth="6.875" defaultRowHeight="12.75" customHeight="1"/>
  <cols>
    <col min="1" max="1" width="11.125" style="51" customWidth="1"/>
    <col min="2" max="2" width="11.875" style="51" customWidth="1"/>
    <col min="3" max="16384" width="6.875" style="51" customWidth="1"/>
  </cols>
  <sheetData>
    <row r="1" ht="17.25" customHeight="1"/>
    <row r="2" ht="25.5" customHeight="1">
      <c r="A2" s="52"/>
    </row>
    <row r="3" spans="2:18" ht="87" customHeight="1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9"/>
      <c r="P3" s="59"/>
      <c r="Q3" s="60"/>
      <c r="R3" s="61"/>
    </row>
    <row r="4" spans="2:20" ht="92.25" customHeight="1">
      <c r="B4" s="54" t="s">
        <v>1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/>
      <c r="Q4"/>
      <c r="R4"/>
      <c r="S4" s="52"/>
      <c r="T4" s="52"/>
    </row>
    <row r="5" spans="2:18" ht="51" customHeight="1"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8"/>
      <c r="Q5" s="58"/>
      <c r="R5" s="62"/>
    </row>
    <row r="6" spans="2:18" ht="71.25" customHeight="1">
      <c r="B6" s="57" t="s">
        <v>3</v>
      </c>
      <c r="C6" s="58"/>
      <c r="D6" s="58"/>
      <c r="E6" s="56" t="s">
        <v>4</v>
      </c>
      <c r="F6" s="56"/>
      <c r="G6" s="57" t="s">
        <v>5</v>
      </c>
      <c r="H6" s="57"/>
      <c r="I6" s="58"/>
      <c r="J6" s="58"/>
      <c r="K6" s="57" t="s">
        <v>6</v>
      </c>
      <c r="L6" s="57"/>
      <c r="M6" s="58"/>
      <c r="N6" s="58"/>
      <c r="O6" s="58"/>
      <c r="P6" s="58"/>
      <c r="Q6" s="58"/>
      <c r="R6" s="63"/>
    </row>
  </sheetData>
  <sheetProtection formatCells="0" formatColumns="0" formatRows="0"/>
  <mergeCells count="2">
    <mergeCell ref="B3:N3"/>
    <mergeCell ref="B5:O5"/>
  </mergeCells>
  <printOptions/>
  <pageMargins left="0.84" right="0.7480314960629921" top="0.5" bottom="0.52" header="0.5" footer="0.511811023622047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35" t="s">
        <v>7</v>
      </c>
    </row>
    <row r="2" spans="1:4" ht="31.5" customHeight="1">
      <c r="A2" s="3" t="s">
        <v>8</v>
      </c>
      <c r="B2" s="3"/>
      <c r="C2" s="3"/>
      <c r="D2" s="3"/>
    </row>
    <row r="3" ht="9" customHeight="1"/>
    <row r="4" spans="1:4" ht="11.25" customHeight="1">
      <c r="A4" s="6"/>
      <c r="B4" s="6"/>
      <c r="C4" s="6"/>
      <c r="D4" s="11" t="s">
        <v>9</v>
      </c>
    </row>
    <row r="5" spans="1:4" ht="18" customHeight="1">
      <c r="A5" s="13" t="s">
        <v>10</v>
      </c>
      <c r="B5" s="17"/>
      <c r="C5" s="13" t="s">
        <v>11</v>
      </c>
      <c r="D5" s="17"/>
    </row>
    <row r="6" spans="1:4" ht="18" customHeight="1">
      <c r="A6" s="7" t="s">
        <v>12</v>
      </c>
      <c r="B6" s="7" t="s">
        <v>13</v>
      </c>
      <c r="C6" s="7" t="s">
        <v>12</v>
      </c>
      <c r="D6" s="7" t="s">
        <v>13</v>
      </c>
    </row>
    <row r="7" spans="1:4" s="1" customFormat="1" ht="18" customHeight="1">
      <c r="A7" s="31" t="s">
        <v>14</v>
      </c>
      <c r="B7" s="10">
        <v>7568298.96</v>
      </c>
      <c r="C7" s="44" t="s">
        <v>15</v>
      </c>
      <c r="D7" s="10">
        <v>5307463.96</v>
      </c>
    </row>
    <row r="8" spans="1:4" s="1" customFormat="1" ht="18" customHeight="1">
      <c r="A8" s="31" t="s">
        <v>16</v>
      </c>
      <c r="B8" s="10">
        <v>0</v>
      </c>
      <c r="C8" s="44" t="s">
        <v>17</v>
      </c>
      <c r="D8" s="10">
        <v>1241751.47</v>
      </c>
    </row>
    <row r="9" spans="1:4" s="1" customFormat="1" ht="18" customHeight="1">
      <c r="A9" s="31" t="s">
        <v>18</v>
      </c>
      <c r="B9" s="10">
        <v>0</v>
      </c>
      <c r="C9" s="44" t="s">
        <v>19</v>
      </c>
      <c r="D9" s="10">
        <v>689172.09</v>
      </c>
    </row>
    <row r="10" spans="1:4" s="1" customFormat="1" ht="18" customHeight="1">
      <c r="A10" s="31" t="s">
        <v>20</v>
      </c>
      <c r="B10" s="10">
        <v>0</v>
      </c>
      <c r="C10" s="44" t="s">
        <v>21</v>
      </c>
      <c r="D10" s="10">
        <v>329911.44</v>
      </c>
    </row>
    <row r="11" spans="1:4" s="1" customFormat="1" ht="18" customHeight="1">
      <c r="A11" s="31" t="s">
        <v>22</v>
      </c>
      <c r="B11" s="10">
        <v>0</v>
      </c>
      <c r="C11" s="44">
        <v>0</v>
      </c>
      <c r="D11" s="10">
        <v>0</v>
      </c>
    </row>
    <row r="12" spans="1:4" s="1" customFormat="1" ht="18" customHeight="1">
      <c r="A12" s="31" t="s">
        <v>23</v>
      </c>
      <c r="B12" s="10">
        <v>0</v>
      </c>
      <c r="C12" s="44">
        <v>0</v>
      </c>
      <c r="D12" s="10">
        <v>0</v>
      </c>
    </row>
    <row r="13" spans="1:4" ht="18" customHeight="1">
      <c r="A13" s="28"/>
      <c r="B13" s="32">
        <v>0</v>
      </c>
      <c r="C13" s="45">
        <v>0</v>
      </c>
      <c r="D13" s="32">
        <v>0</v>
      </c>
    </row>
    <row r="14" spans="1:4" ht="18" customHeight="1">
      <c r="A14" s="28"/>
      <c r="B14" s="32"/>
      <c r="C14" s="45">
        <v>0</v>
      </c>
      <c r="D14" s="32">
        <v>0</v>
      </c>
    </row>
    <row r="15" spans="1:4" ht="18" customHeight="1">
      <c r="A15" s="28"/>
      <c r="B15" s="32"/>
      <c r="C15" s="45">
        <v>0</v>
      </c>
      <c r="D15" s="32">
        <v>0</v>
      </c>
    </row>
    <row r="16" spans="1:4" ht="18" customHeight="1">
      <c r="A16" s="28"/>
      <c r="B16" s="32"/>
      <c r="C16" s="45">
        <v>0</v>
      </c>
      <c r="D16" s="32">
        <v>0</v>
      </c>
    </row>
    <row r="17" spans="1:4" ht="18" customHeight="1">
      <c r="A17" s="28"/>
      <c r="B17" s="32"/>
      <c r="C17" s="45">
        <v>0</v>
      </c>
      <c r="D17" s="32">
        <v>0</v>
      </c>
    </row>
    <row r="18" spans="1:4" ht="18" customHeight="1">
      <c r="A18" s="28"/>
      <c r="B18" s="32"/>
      <c r="C18" s="45">
        <v>0</v>
      </c>
      <c r="D18" s="32">
        <v>0</v>
      </c>
    </row>
    <row r="19" spans="1:4" ht="18" customHeight="1">
      <c r="A19" s="28"/>
      <c r="B19" s="32"/>
      <c r="C19" s="45">
        <v>0</v>
      </c>
      <c r="D19" s="32">
        <v>0</v>
      </c>
    </row>
    <row r="20" spans="1:4" ht="18" customHeight="1">
      <c r="A20" s="28"/>
      <c r="B20" s="32"/>
      <c r="C20" s="45">
        <v>0</v>
      </c>
      <c r="D20" s="32">
        <v>0</v>
      </c>
    </row>
    <row r="21" spans="1:4" ht="18" customHeight="1">
      <c r="A21" s="28"/>
      <c r="B21" s="32"/>
      <c r="C21" s="45">
        <v>0</v>
      </c>
      <c r="D21" s="32">
        <v>0</v>
      </c>
    </row>
    <row r="22" spans="1:4" ht="18" customHeight="1">
      <c r="A22" s="28"/>
      <c r="B22" s="32"/>
      <c r="C22" s="45">
        <v>0</v>
      </c>
      <c r="D22" s="32">
        <v>0</v>
      </c>
    </row>
    <row r="23" spans="1:4" ht="18" customHeight="1">
      <c r="A23" s="28"/>
      <c r="B23" s="32"/>
      <c r="C23" s="45">
        <v>0</v>
      </c>
      <c r="D23" s="32">
        <v>0</v>
      </c>
    </row>
    <row r="24" spans="1:4" ht="18" customHeight="1">
      <c r="A24" s="28"/>
      <c r="B24" s="32"/>
      <c r="C24" s="45">
        <v>0</v>
      </c>
      <c r="D24" s="32">
        <v>0</v>
      </c>
    </row>
    <row r="25" spans="1:4" ht="18" customHeight="1">
      <c r="A25" s="28"/>
      <c r="B25" s="32"/>
      <c r="C25" s="45">
        <v>0</v>
      </c>
      <c r="D25" s="32">
        <v>0</v>
      </c>
    </row>
    <row r="26" spans="1:4" ht="18" customHeight="1">
      <c r="A26" s="33" t="s">
        <v>24</v>
      </c>
      <c r="B26" s="32">
        <v>7568298.96</v>
      </c>
      <c r="C26" s="46" t="s">
        <v>25</v>
      </c>
      <c r="D26" s="32">
        <v>7568298.96</v>
      </c>
    </row>
    <row r="27" spans="1:4" ht="18" customHeight="1">
      <c r="A27" s="28"/>
      <c r="B27" s="32">
        <v>0</v>
      </c>
      <c r="C27" s="47" t="s">
        <v>26</v>
      </c>
      <c r="D27" s="32">
        <v>0</v>
      </c>
    </row>
    <row r="28" spans="1:4" s="1" customFormat="1" ht="18" customHeight="1">
      <c r="A28" s="31" t="s">
        <v>27</v>
      </c>
      <c r="B28" s="10">
        <v>0</v>
      </c>
      <c r="C28" s="48"/>
      <c r="D28" s="10"/>
    </row>
    <row r="29" spans="1:4" s="1" customFormat="1" ht="18" customHeight="1">
      <c r="A29" s="49" t="s">
        <v>28</v>
      </c>
      <c r="B29" s="10">
        <v>7568298.96</v>
      </c>
      <c r="C29" s="50" t="s">
        <v>29</v>
      </c>
      <c r="D29" s="10">
        <v>7568298.96</v>
      </c>
    </row>
    <row r="30" spans="1:4" ht="13.5">
      <c r="A30" s="12"/>
      <c r="B30" s="12"/>
      <c r="C30" s="12"/>
      <c r="D30" s="12"/>
    </row>
  </sheetData>
  <sheetProtection formatCells="0" formatColumns="0" formatRows="0"/>
  <mergeCells count="3">
    <mergeCell ref="A2:D2"/>
    <mergeCell ref="A5:B5"/>
    <mergeCell ref="C5:D5"/>
  </mergeCells>
  <printOptions/>
  <pageMargins left="0.98" right="0.7480314960629921" top="0.23999999999999996" bottom="0.31" header="0.2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34" customWidth="1"/>
    <col min="4" max="4" width="10.625" style="34" customWidth="1"/>
    <col min="5" max="6" width="15.125" style="34" customWidth="1"/>
    <col min="7" max="7" width="10.625" style="34" customWidth="1"/>
    <col min="8" max="8" width="15.125" style="34" customWidth="1"/>
    <col min="9" max="11" width="10.625" style="34" customWidth="1"/>
    <col min="12" max="12" width="15.125" style="34" customWidth="1"/>
  </cols>
  <sheetData>
    <row r="1" ht="13.5" customHeight="1">
      <c r="A1" s="35" t="s">
        <v>30</v>
      </c>
    </row>
    <row r="2" spans="1:12" ht="27.7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7.25" customHeight="1">
      <c r="A4" s="6"/>
      <c r="B4" s="6"/>
      <c r="C4" s="42"/>
      <c r="D4" s="42"/>
      <c r="E4" s="42"/>
      <c r="F4" s="42"/>
      <c r="G4" s="42"/>
      <c r="H4" s="42"/>
      <c r="I4" s="42"/>
      <c r="J4" s="42"/>
      <c r="K4" s="42"/>
      <c r="L4" s="11" t="s">
        <v>9</v>
      </c>
    </row>
    <row r="5" spans="1:12" ht="28.5" customHeight="1">
      <c r="A5" s="13" t="s">
        <v>32</v>
      </c>
      <c r="B5" s="17"/>
      <c r="C5" s="15" t="s">
        <v>33</v>
      </c>
      <c r="D5" s="15" t="s">
        <v>27</v>
      </c>
      <c r="E5" s="15" t="s">
        <v>14</v>
      </c>
      <c r="F5" s="15" t="s">
        <v>16</v>
      </c>
      <c r="G5" s="15" t="s">
        <v>18</v>
      </c>
      <c r="H5" s="15" t="s">
        <v>20</v>
      </c>
      <c r="I5" s="15" t="s">
        <v>22</v>
      </c>
      <c r="J5" s="15" t="s">
        <v>34</v>
      </c>
      <c r="K5" s="15" t="s">
        <v>35</v>
      </c>
      <c r="L5" s="15" t="s">
        <v>23</v>
      </c>
    </row>
    <row r="6" spans="1:12" ht="28.5" customHeight="1">
      <c r="A6" s="7" t="s">
        <v>36</v>
      </c>
      <c r="B6" s="7" t="s">
        <v>37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" customFormat="1" ht="28.5" customHeight="1">
      <c r="A7" s="8"/>
      <c r="B7" s="9" t="s">
        <v>33</v>
      </c>
      <c r="C7" s="43">
        <f aca="true" t="shared" si="0" ref="C7:L7">C8+C12+C19+C22</f>
        <v>7568298.96</v>
      </c>
      <c r="D7" s="43">
        <f t="shared" si="0"/>
        <v>0</v>
      </c>
      <c r="E7" s="43">
        <f t="shared" si="0"/>
        <v>7568298.96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</row>
    <row r="8" spans="1:12" ht="28.5" customHeight="1">
      <c r="A8" s="8" t="s">
        <v>38</v>
      </c>
      <c r="B8" s="9" t="s">
        <v>15</v>
      </c>
      <c r="C8" s="43">
        <f aca="true" t="shared" si="1" ref="C8:L8">C9</f>
        <v>5307463.96</v>
      </c>
      <c r="D8" s="43">
        <f t="shared" si="1"/>
        <v>0</v>
      </c>
      <c r="E8" s="43">
        <f t="shared" si="1"/>
        <v>5307463.96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</row>
    <row r="9" spans="1:12" ht="28.5" customHeight="1">
      <c r="A9" s="8" t="s">
        <v>39</v>
      </c>
      <c r="B9" s="9" t="s">
        <v>40</v>
      </c>
      <c r="C9" s="43">
        <f aca="true" t="shared" si="2" ref="C9:L9">SUM(C10:C11)</f>
        <v>5307463.96</v>
      </c>
      <c r="D9" s="43">
        <f t="shared" si="2"/>
        <v>0</v>
      </c>
      <c r="E9" s="43">
        <f t="shared" si="2"/>
        <v>5307463.96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</row>
    <row r="10" spans="1:12" ht="28.5" customHeight="1">
      <c r="A10" s="8" t="s">
        <v>41</v>
      </c>
      <c r="B10" s="9" t="s">
        <v>42</v>
      </c>
      <c r="C10" s="43">
        <v>4523463.96</v>
      </c>
      <c r="D10" s="43">
        <v>0</v>
      </c>
      <c r="E10" s="43">
        <v>4523463.96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</row>
    <row r="11" spans="1:12" ht="28.5" customHeight="1">
      <c r="A11" s="8" t="s">
        <v>43</v>
      </c>
      <c r="B11" s="9" t="s">
        <v>44</v>
      </c>
      <c r="C11" s="43">
        <v>784000</v>
      </c>
      <c r="D11" s="43">
        <v>0</v>
      </c>
      <c r="E11" s="43">
        <v>784000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2" ht="28.5" customHeight="1">
      <c r="A12" s="8" t="s">
        <v>45</v>
      </c>
      <c r="B12" s="9" t="s">
        <v>17</v>
      </c>
      <c r="C12" s="43">
        <f aca="true" t="shared" si="3" ref="C12:L12">C13+C17</f>
        <v>1241751.47</v>
      </c>
      <c r="D12" s="43">
        <f t="shared" si="3"/>
        <v>0</v>
      </c>
      <c r="E12" s="43">
        <f t="shared" si="3"/>
        <v>1241751.47</v>
      </c>
      <c r="F12" s="43">
        <f t="shared" si="3"/>
        <v>0</v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43">
        <f t="shared" si="3"/>
        <v>0</v>
      </c>
    </row>
    <row r="13" spans="1:12" ht="28.5" customHeight="1">
      <c r="A13" s="8" t="s">
        <v>46</v>
      </c>
      <c r="B13" s="9" t="s">
        <v>47</v>
      </c>
      <c r="C13" s="43">
        <f aca="true" t="shared" si="4" ref="C13:L13">SUM(C14:C16)</f>
        <v>1228005.16</v>
      </c>
      <c r="D13" s="43">
        <f t="shared" si="4"/>
        <v>0</v>
      </c>
      <c r="E13" s="43">
        <f t="shared" si="4"/>
        <v>1228005.16</v>
      </c>
      <c r="F13" s="43">
        <f t="shared" si="4"/>
        <v>0</v>
      </c>
      <c r="G13" s="43">
        <f t="shared" si="4"/>
        <v>0</v>
      </c>
      <c r="H13" s="43">
        <f t="shared" si="4"/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</row>
    <row r="14" spans="1:12" ht="28.5" customHeight="1">
      <c r="A14" s="8" t="s">
        <v>48</v>
      </c>
      <c r="B14" s="9" t="s">
        <v>49</v>
      </c>
      <c r="C14" s="43">
        <v>458211.8</v>
      </c>
      <c r="D14" s="43">
        <v>0</v>
      </c>
      <c r="E14" s="43">
        <v>458211.8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28.5" customHeight="1">
      <c r="A15" s="8" t="s">
        <v>50</v>
      </c>
      <c r="B15" s="9" t="s">
        <v>51</v>
      </c>
      <c r="C15" s="43">
        <v>549852.4</v>
      </c>
      <c r="D15" s="43">
        <v>0</v>
      </c>
      <c r="E15" s="43">
        <v>549852.4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spans="1:12" ht="28.5" customHeight="1">
      <c r="A16" s="8" t="s">
        <v>52</v>
      </c>
      <c r="B16" s="9" t="s">
        <v>53</v>
      </c>
      <c r="C16" s="43">
        <v>219940.96</v>
      </c>
      <c r="D16" s="43">
        <v>0</v>
      </c>
      <c r="E16" s="43">
        <v>219940.96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</row>
    <row r="17" spans="1:12" ht="28.5" customHeight="1">
      <c r="A17" s="8" t="s">
        <v>54</v>
      </c>
      <c r="B17" s="9" t="s">
        <v>55</v>
      </c>
      <c r="C17" s="43">
        <f aca="true" t="shared" si="5" ref="C17:L17">C18</f>
        <v>13746.31</v>
      </c>
      <c r="D17" s="43">
        <f t="shared" si="5"/>
        <v>0</v>
      </c>
      <c r="E17" s="43">
        <f t="shared" si="5"/>
        <v>13746.31</v>
      </c>
      <c r="F17" s="43">
        <f t="shared" si="5"/>
        <v>0</v>
      </c>
      <c r="G17" s="43">
        <f t="shared" si="5"/>
        <v>0</v>
      </c>
      <c r="H17" s="43">
        <f t="shared" si="5"/>
        <v>0</v>
      </c>
      <c r="I17" s="43">
        <f t="shared" si="5"/>
        <v>0</v>
      </c>
      <c r="J17" s="43">
        <f t="shared" si="5"/>
        <v>0</v>
      </c>
      <c r="K17" s="43">
        <f t="shared" si="5"/>
        <v>0</v>
      </c>
      <c r="L17" s="43">
        <f t="shared" si="5"/>
        <v>0</v>
      </c>
    </row>
    <row r="18" spans="1:12" ht="28.5" customHeight="1">
      <c r="A18" s="8" t="s">
        <v>56</v>
      </c>
      <c r="B18" s="9" t="s">
        <v>57</v>
      </c>
      <c r="C18" s="43">
        <v>13746.31</v>
      </c>
      <c r="D18" s="43">
        <v>0</v>
      </c>
      <c r="E18" s="43">
        <v>13746.31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</row>
    <row r="19" spans="1:12" ht="28.5" customHeight="1">
      <c r="A19" s="8" t="s">
        <v>58</v>
      </c>
      <c r="B19" s="9" t="s">
        <v>19</v>
      </c>
      <c r="C19" s="43">
        <f aca="true" t="shared" si="6" ref="C19:L20">C20</f>
        <v>689172.09</v>
      </c>
      <c r="D19" s="43">
        <f t="shared" si="6"/>
        <v>0</v>
      </c>
      <c r="E19" s="43">
        <f t="shared" si="6"/>
        <v>689172.09</v>
      </c>
      <c r="F19" s="43">
        <f t="shared" si="6"/>
        <v>0</v>
      </c>
      <c r="G19" s="43">
        <f t="shared" si="6"/>
        <v>0</v>
      </c>
      <c r="H19" s="43">
        <f t="shared" si="6"/>
        <v>0</v>
      </c>
      <c r="I19" s="43">
        <f t="shared" si="6"/>
        <v>0</v>
      </c>
      <c r="J19" s="43">
        <f t="shared" si="6"/>
        <v>0</v>
      </c>
      <c r="K19" s="43">
        <f t="shared" si="6"/>
        <v>0</v>
      </c>
      <c r="L19" s="43">
        <f t="shared" si="6"/>
        <v>0</v>
      </c>
    </row>
    <row r="20" spans="1:12" ht="28.5" customHeight="1">
      <c r="A20" s="8" t="s">
        <v>59</v>
      </c>
      <c r="B20" s="9" t="s">
        <v>60</v>
      </c>
      <c r="C20" s="43">
        <f t="shared" si="6"/>
        <v>689172.09</v>
      </c>
      <c r="D20" s="43">
        <f t="shared" si="6"/>
        <v>0</v>
      </c>
      <c r="E20" s="43">
        <f t="shared" si="6"/>
        <v>689172.09</v>
      </c>
      <c r="F20" s="43">
        <f t="shared" si="6"/>
        <v>0</v>
      </c>
      <c r="G20" s="43">
        <f t="shared" si="6"/>
        <v>0</v>
      </c>
      <c r="H20" s="43">
        <f t="shared" si="6"/>
        <v>0</v>
      </c>
      <c r="I20" s="43">
        <f t="shared" si="6"/>
        <v>0</v>
      </c>
      <c r="J20" s="43">
        <f t="shared" si="6"/>
        <v>0</v>
      </c>
      <c r="K20" s="43">
        <f t="shared" si="6"/>
        <v>0</v>
      </c>
      <c r="L20" s="43">
        <f t="shared" si="6"/>
        <v>0</v>
      </c>
    </row>
    <row r="21" spans="1:12" ht="28.5" customHeight="1">
      <c r="A21" s="8" t="s">
        <v>61</v>
      </c>
      <c r="B21" s="9" t="s">
        <v>62</v>
      </c>
      <c r="C21" s="43">
        <v>689172.09</v>
      </c>
      <c r="D21" s="43">
        <v>0</v>
      </c>
      <c r="E21" s="43">
        <v>689172.09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spans="1:12" ht="28.5" customHeight="1">
      <c r="A22" s="8" t="s">
        <v>63</v>
      </c>
      <c r="B22" s="9" t="s">
        <v>21</v>
      </c>
      <c r="C22" s="43">
        <f aca="true" t="shared" si="7" ref="C22:L23">C23</f>
        <v>329911.44</v>
      </c>
      <c r="D22" s="43">
        <f t="shared" si="7"/>
        <v>0</v>
      </c>
      <c r="E22" s="43">
        <f t="shared" si="7"/>
        <v>329911.44</v>
      </c>
      <c r="F22" s="43">
        <f t="shared" si="7"/>
        <v>0</v>
      </c>
      <c r="G22" s="43">
        <f t="shared" si="7"/>
        <v>0</v>
      </c>
      <c r="H22" s="43">
        <f t="shared" si="7"/>
        <v>0</v>
      </c>
      <c r="I22" s="43">
        <f t="shared" si="7"/>
        <v>0</v>
      </c>
      <c r="J22" s="43">
        <f t="shared" si="7"/>
        <v>0</v>
      </c>
      <c r="K22" s="43">
        <f t="shared" si="7"/>
        <v>0</v>
      </c>
      <c r="L22" s="43">
        <f t="shared" si="7"/>
        <v>0</v>
      </c>
    </row>
    <row r="23" spans="1:12" ht="28.5" customHeight="1">
      <c r="A23" s="8" t="s">
        <v>64</v>
      </c>
      <c r="B23" s="9" t="s">
        <v>65</v>
      </c>
      <c r="C23" s="43">
        <f t="shared" si="7"/>
        <v>329911.44</v>
      </c>
      <c r="D23" s="43">
        <f t="shared" si="7"/>
        <v>0</v>
      </c>
      <c r="E23" s="43">
        <f t="shared" si="7"/>
        <v>329911.44</v>
      </c>
      <c r="F23" s="43">
        <f t="shared" si="7"/>
        <v>0</v>
      </c>
      <c r="G23" s="43">
        <f t="shared" si="7"/>
        <v>0</v>
      </c>
      <c r="H23" s="43">
        <f t="shared" si="7"/>
        <v>0</v>
      </c>
      <c r="I23" s="43">
        <f t="shared" si="7"/>
        <v>0</v>
      </c>
      <c r="J23" s="43">
        <f t="shared" si="7"/>
        <v>0</v>
      </c>
      <c r="K23" s="43">
        <f t="shared" si="7"/>
        <v>0</v>
      </c>
      <c r="L23" s="43">
        <f t="shared" si="7"/>
        <v>0</v>
      </c>
    </row>
    <row r="24" spans="1:12" ht="28.5" customHeight="1">
      <c r="A24" s="8" t="s">
        <v>66</v>
      </c>
      <c r="B24" s="9" t="s">
        <v>67</v>
      </c>
      <c r="C24" s="43">
        <v>329911.44</v>
      </c>
      <c r="D24" s="43">
        <v>0</v>
      </c>
      <c r="E24" s="43">
        <v>329911.44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43000000000000005" right="0.22" top="0.51" bottom="0.53" header="0.5118110236220472" footer="0.5118110236220472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8" width="18.125" style="34" customWidth="1"/>
  </cols>
  <sheetData>
    <row r="1" ht="13.5" customHeight="1">
      <c r="A1" s="35" t="s">
        <v>68</v>
      </c>
    </row>
    <row r="2" spans="1:8" ht="27.75" customHeight="1">
      <c r="A2" s="3" t="s">
        <v>69</v>
      </c>
      <c r="B2" s="3"/>
      <c r="C2" s="3"/>
      <c r="D2" s="3"/>
      <c r="E2" s="3"/>
      <c r="F2" s="3"/>
      <c r="G2" s="3"/>
      <c r="H2" s="3"/>
    </row>
    <row r="3" spans="1:8" ht="10.5" customHeight="1">
      <c r="A3" s="36"/>
      <c r="B3" s="36"/>
      <c r="C3" s="36"/>
      <c r="D3" s="36"/>
      <c r="E3" s="36"/>
      <c r="F3" s="36"/>
      <c r="G3" s="36"/>
      <c r="H3" s="36"/>
    </row>
    <row r="4" spans="1:8" ht="20.25" customHeight="1">
      <c r="A4" s="6"/>
      <c r="B4" s="37"/>
      <c r="C4" s="38"/>
      <c r="D4" s="38"/>
      <c r="E4" s="38"/>
      <c r="F4" s="38"/>
      <c r="G4" s="38"/>
      <c r="H4" s="39" t="s">
        <v>9</v>
      </c>
    </row>
    <row r="5" spans="1:8" ht="26.25" customHeight="1">
      <c r="A5" s="7" t="s">
        <v>36</v>
      </c>
      <c r="B5" s="7" t="s">
        <v>37</v>
      </c>
      <c r="C5" s="7" t="s">
        <v>33</v>
      </c>
      <c r="D5" s="7" t="s">
        <v>70</v>
      </c>
      <c r="E5" s="7" t="s">
        <v>71</v>
      </c>
      <c r="F5" s="7" t="s">
        <v>72</v>
      </c>
      <c r="G5" s="7" t="s">
        <v>73</v>
      </c>
      <c r="H5" s="7" t="s">
        <v>74</v>
      </c>
    </row>
    <row r="6" spans="1:8" s="1" customFormat="1" ht="26.25" customHeight="1">
      <c r="A6" s="8"/>
      <c r="B6" s="24" t="s">
        <v>33</v>
      </c>
      <c r="C6" s="10">
        <f aca="true" t="shared" si="0" ref="C6:H6">C7+C11+C18+C21</f>
        <v>7568298.96</v>
      </c>
      <c r="D6" s="10">
        <f t="shared" si="0"/>
        <v>6784298.96</v>
      </c>
      <c r="E6" s="10">
        <f t="shared" si="0"/>
        <v>784000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ht="26.25" customHeight="1">
      <c r="A7" s="8" t="s">
        <v>38</v>
      </c>
      <c r="B7" s="9" t="s">
        <v>15</v>
      </c>
      <c r="C7" s="10">
        <f aca="true" t="shared" si="1" ref="C7:H7">C8</f>
        <v>5307463.96</v>
      </c>
      <c r="D7" s="10">
        <f t="shared" si="1"/>
        <v>4523463.96</v>
      </c>
      <c r="E7" s="10">
        <f t="shared" si="1"/>
        <v>784000</v>
      </c>
      <c r="F7" s="10">
        <f t="shared" si="1"/>
        <v>0</v>
      </c>
      <c r="G7" s="10">
        <f t="shared" si="1"/>
        <v>0</v>
      </c>
      <c r="H7" s="10">
        <f t="shared" si="1"/>
        <v>0</v>
      </c>
    </row>
    <row r="8" spans="1:8" ht="26.25" customHeight="1">
      <c r="A8" s="8" t="s">
        <v>39</v>
      </c>
      <c r="B8" s="9" t="s">
        <v>40</v>
      </c>
      <c r="C8" s="10">
        <f aca="true" t="shared" si="2" ref="C8:H8">SUM(C9:C10)</f>
        <v>5307463.96</v>
      </c>
      <c r="D8" s="10">
        <f t="shared" si="2"/>
        <v>4523463.96</v>
      </c>
      <c r="E8" s="10">
        <f t="shared" si="2"/>
        <v>784000</v>
      </c>
      <c r="F8" s="10">
        <f t="shared" si="2"/>
        <v>0</v>
      </c>
      <c r="G8" s="10">
        <f t="shared" si="2"/>
        <v>0</v>
      </c>
      <c r="H8" s="10">
        <f t="shared" si="2"/>
        <v>0</v>
      </c>
    </row>
    <row r="9" spans="1:8" ht="26.25" customHeight="1">
      <c r="A9" s="8" t="s">
        <v>41</v>
      </c>
      <c r="B9" s="9" t="s">
        <v>42</v>
      </c>
      <c r="C9" s="10">
        <v>4523463.96</v>
      </c>
      <c r="D9" s="10">
        <v>4523463.96</v>
      </c>
      <c r="E9" s="10">
        <v>0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43</v>
      </c>
      <c r="B10" s="9" t="s">
        <v>44</v>
      </c>
      <c r="C10" s="10">
        <v>784000</v>
      </c>
      <c r="D10" s="10">
        <v>0</v>
      </c>
      <c r="E10" s="10">
        <v>784000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45</v>
      </c>
      <c r="B11" s="9" t="s">
        <v>17</v>
      </c>
      <c r="C11" s="10">
        <f aca="true" t="shared" si="3" ref="C11:H11">C12+C16</f>
        <v>1241751.47</v>
      </c>
      <c r="D11" s="10">
        <f t="shared" si="3"/>
        <v>1241751.47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</row>
    <row r="12" spans="1:8" ht="26.25" customHeight="1">
      <c r="A12" s="8" t="s">
        <v>46</v>
      </c>
      <c r="B12" s="9" t="s">
        <v>47</v>
      </c>
      <c r="C12" s="10">
        <f aca="true" t="shared" si="4" ref="C12:H12">SUM(C13:C15)</f>
        <v>1228005.16</v>
      </c>
      <c r="D12" s="10">
        <f t="shared" si="4"/>
        <v>1228005.16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</row>
    <row r="13" spans="1:8" ht="26.25" customHeight="1">
      <c r="A13" s="8" t="s">
        <v>48</v>
      </c>
      <c r="B13" s="9" t="s">
        <v>49</v>
      </c>
      <c r="C13" s="10">
        <v>458211.8</v>
      </c>
      <c r="D13" s="10">
        <v>458211.8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50</v>
      </c>
      <c r="B14" s="9" t="s">
        <v>51</v>
      </c>
      <c r="C14" s="10">
        <v>549852.4</v>
      </c>
      <c r="D14" s="10">
        <v>549852.4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52</v>
      </c>
      <c r="B15" s="9" t="s">
        <v>53</v>
      </c>
      <c r="C15" s="10">
        <v>219940.96</v>
      </c>
      <c r="D15" s="10">
        <v>219940.96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54</v>
      </c>
      <c r="B16" s="9" t="s">
        <v>55</v>
      </c>
      <c r="C16" s="10">
        <f aca="true" t="shared" si="5" ref="C16:H16">C17</f>
        <v>13746.31</v>
      </c>
      <c r="D16" s="10">
        <f t="shared" si="5"/>
        <v>13746.31</v>
      </c>
      <c r="E16" s="10">
        <f t="shared" si="5"/>
        <v>0</v>
      </c>
      <c r="F16" s="10">
        <f t="shared" si="5"/>
        <v>0</v>
      </c>
      <c r="G16" s="10">
        <f t="shared" si="5"/>
        <v>0</v>
      </c>
      <c r="H16" s="10">
        <f t="shared" si="5"/>
        <v>0</v>
      </c>
    </row>
    <row r="17" spans="1:8" ht="26.25" customHeight="1">
      <c r="A17" s="8" t="s">
        <v>56</v>
      </c>
      <c r="B17" s="9" t="s">
        <v>57</v>
      </c>
      <c r="C17" s="10">
        <v>13746.31</v>
      </c>
      <c r="D17" s="10">
        <v>13746.31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58</v>
      </c>
      <c r="B18" s="9" t="s">
        <v>19</v>
      </c>
      <c r="C18" s="10">
        <f aca="true" t="shared" si="6" ref="C18:H19">C19</f>
        <v>689172.09</v>
      </c>
      <c r="D18" s="10">
        <f t="shared" si="6"/>
        <v>689172.09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</row>
    <row r="19" spans="1:8" ht="26.25" customHeight="1">
      <c r="A19" s="8" t="s">
        <v>59</v>
      </c>
      <c r="B19" s="9" t="s">
        <v>60</v>
      </c>
      <c r="C19" s="10">
        <f t="shared" si="6"/>
        <v>689172.09</v>
      </c>
      <c r="D19" s="10">
        <f t="shared" si="6"/>
        <v>689172.09</v>
      </c>
      <c r="E19" s="10">
        <f t="shared" si="6"/>
        <v>0</v>
      </c>
      <c r="F19" s="10">
        <f t="shared" si="6"/>
        <v>0</v>
      </c>
      <c r="G19" s="10">
        <f t="shared" si="6"/>
        <v>0</v>
      </c>
      <c r="H19" s="10">
        <f t="shared" si="6"/>
        <v>0</v>
      </c>
    </row>
    <row r="20" spans="1:8" ht="26.25" customHeight="1">
      <c r="A20" s="8" t="s">
        <v>61</v>
      </c>
      <c r="B20" s="9" t="s">
        <v>62</v>
      </c>
      <c r="C20" s="10">
        <v>689172.09</v>
      </c>
      <c r="D20" s="10">
        <v>689172.09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63</v>
      </c>
      <c r="B21" s="9" t="s">
        <v>21</v>
      </c>
      <c r="C21" s="10">
        <f aca="true" t="shared" si="7" ref="C21:H22">C22</f>
        <v>329911.44</v>
      </c>
      <c r="D21" s="10">
        <f t="shared" si="7"/>
        <v>329911.44</v>
      </c>
      <c r="E21" s="10">
        <f t="shared" si="7"/>
        <v>0</v>
      </c>
      <c r="F21" s="10">
        <f t="shared" si="7"/>
        <v>0</v>
      </c>
      <c r="G21" s="10">
        <f t="shared" si="7"/>
        <v>0</v>
      </c>
      <c r="H21" s="10">
        <f t="shared" si="7"/>
        <v>0</v>
      </c>
    </row>
    <row r="22" spans="1:8" ht="26.25" customHeight="1">
      <c r="A22" s="8" t="s">
        <v>64</v>
      </c>
      <c r="B22" s="9" t="s">
        <v>65</v>
      </c>
      <c r="C22" s="10">
        <f t="shared" si="7"/>
        <v>329911.44</v>
      </c>
      <c r="D22" s="10">
        <f t="shared" si="7"/>
        <v>329911.44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</row>
    <row r="23" spans="1:8" ht="26.25" customHeight="1">
      <c r="A23" s="8" t="s">
        <v>66</v>
      </c>
      <c r="B23" s="9" t="s">
        <v>67</v>
      </c>
      <c r="C23" s="10">
        <v>329911.44</v>
      </c>
      <c r="D23" s="10">
        <v>329911.44</v>
      </c>
      <c r="E23" s="10">
        <v>0</v>
      </c>
      <c r="F23" s="10">
        <v>0</v>
      </c>
      <c r="G23" s="10">
        <v>0</v>
      </c>
      <c r="H23" s="10">
        <v>0</v>
      </c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D15" sqref="D15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7" width="19.00390625" style="0" customWidth="1"/>
  </cols>
  <sheetData>
    <row r="1" ht="13.5" customHeight="1">
      <c r="A1" s="6" t="s">
        <v>75</v>
      </c>
    </row>
    <row r="2" spans="1:7" ht="21.75" customHeight="1">
      <c r="A2" s="3" t="s">
        <v>76</v>
      </c>
      <c r="B2" s="3"/>
      <c r="C2" s="3"/>
      <c r="D2" s="3"/>
      <c r="E2" s="3"/>
      <c r="F2" s="3"/>
      <c r="G2" s="3"/>
    </row>
    <row r="3" spans="1:7" ht="13.5" customHeight="1">
      <c r="A3" s="12"/>
      <c r="B3" s="12"/>
      <c r="C3" s="12"/>
      <c r="D3" s="12"/>
      <c r="E3" s="12"/>
      <c r="F3" s="12"/>
      <c r="G3" s="12"/>
    </row>
    <row r="4" spans="1:7" ht="18.75" customHeight="1">
      <c r="A4" s="6"/>
      <c r="B4" s="6"/>
      <c r="C4" s="6"/>
      <c r="D4" s="6"/>
      <c r="E4" s="6"/>
      <c r="F4" s="6"/>
      <c r="G4" s="11" t="s">
        <v>9</v>
      </c>
    </row>
    <row r="5" spans="1:7" ht="21" customHeight="1">
      <c r="A5" s="13" t="s">
        <v>10</v>
      </c>
      <c r="B5" s="17"/>
      <c r="C5" s="25" t="s">
        <v>11</v>
      </c>
      <c r="D5" s="25"/>
      <c r="E5" s="25"/>
      <c r="F5" s="25"/>
      <c r="G5" s="25"/>
    </row>
    <row r="6" spans="1:7" ht="24.75" customHeight="1">
      <c r="A6" s="25" t="s">
        <v>12</v>
      </c>
      <c r="B6" s="7" t="s">
        <v>13</v>
      </c>
      <c r="C6" s="7" t="s">
        <v>12</v>
      </c>
      <c r="D6" s="7" t="s">
        <v>33</v>
      </c>
      <c r="E6" s="7" t="s">
        <v>77</v>
      </c>
      <c r="F6" s="7" t="s">
        <v>78</v>
      </c>
      <c r="G6" s="7" t="s">
        <v>79</v>
      </c>
    </row>
    <row r="7" spans="1:7" ht="21" customHeight="1">
      <c r="A7" s="26" t="s">
        <v>80</v>
      </c>
      <c r="B7" s="27">
        <v>7568298.96</v>
      </c>
      <c r="C7" s="28" t="s">
        <v>81</v>
      </c>
      <c r="D7" s="29">
        <v>7568298.96</v>
      </c>
      <c r="E7" s="29">
        <v>7568298.96</v>
      </c>
      <c r="F7" s="29">
        <v>0</v>
      </c>
      <c r="G7" s="29">
        <v>0</v>
      </c>
    </row>
    <row r="8" spans="1:7" s="1" customFormat="1" ht="21" customHeight="1">
      <c r="A8" s="30" t="s">
        <v>82</v>
      </c>
      <c r="B8" s="10">
        <v>7568298.96</v>
      </c>
      <c r="C8" s="31" t="s">
        <v>15</v>
      </c>
      <c r="D8" s="10">
        <v>5307463.96</v>
      </c>
      <c r="E8" s="10">
        <v>5307463.96</v>
      </c>
      <c r="F8" s="10">
        <v>0</v>
      </c>
      <c r="G8" s="10">
        <v>0</v>
      </c>
    </row>
    <row r="9" spans="1:7" s="1" customFormat="1" ht="21" customHeight="1">
      <c r="A9" s="30" t="s">
        <v>83</v>
      </c>
      <c r="B9" s="10">
        <v>0</v>
      </c>
      <c r="C9" s="31" t="s">
        <v>17</v>
      </c>
      <c r="D9" s="10">
        <v>1241751.47</v>
      </c>
      <c r="E9" s="10">
        <v>1241751.47</v>
      </c>
      <c r="F9" s="10">
        <v>0</v>
      </c>
      <c r="G9" s="10">
        <v>0</v>
      </c>
    </row>
    <row r="10" spans="1:7" s="1" customFormat="1" ht="21" customHeight="1">
      <c r="A10" s="30" t="s">
        <v>84</v>
      </c>
      <c r="B10" s="10">
        <v>0</v>
      </c>
      <c r="C10" s="31" t="s">
        <v>19</v>
      </c>
      <c r="D10" s="10">
        <v>689172.09</v>
      </c>
      <c r="E10" s="10">
        <v>689172.09</v>
      </c>
      <c r="F10" s="10">
        <v>0</v>
      </c>
      <c r="G10" s="10">
        <v>0</v>
      </c>
    </row>
    <row r="11" spans="1:7" ht="21" customHeight="1">
      <c r="A11" s="32"/>
      <c r="B11" s="32"/>
      <c r="C11" s="28" t="s">
        <v>21</v>
      </c>
      <c r="D11" s="32">
        <v>329911.44</v>
      </c>
      <c r="E11" s="32">
        <v>329911.44</v>
      </c>
      <c r="F11" s="32">
        <v>0</v>
      </c>
      <c r="G11" s="32">
        <v>0</v>
      </c>
    </row>
    <row r="12" spans="1:7" ht="21" customHeight="1">
      <c r="A12" s="26" t="s">
        <v>85</v>
      </c>
      <c r="B12" s="32">
        <v>0</v>
      </c>
      <c r="C12" s="28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s="1" customFormat="1" ht="21" customHeight="1">
      <c r="A13" s="30" t="s">
        <v>86</v>
      </c>
      <c r="B13" s="10">
        <v>0</v>
      </c>
      <c r="C13" s="31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21" customHeight="1">
      <c r="A14" s="26" t="s">
        <v>87</v>
      </c>
      <c r="B14" s="32"/>
      <c r="C14" s="28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21" customHeight="1">
      <c r="A15" s="26" t="s">
        <v>88</v>
      </c>
      <c r="B15" s="32"/>
      <c r="C15" s="28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ht="21" customHeight="1">
      <c r="A16" s="26"/>
      <c r="B16" s="32"/>
      <c r="C16" s="28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ht="21" customHeight="1">
      <c r="A17" s="26"/>
      <c r="B17" s="32"/>
      <c r="C17" s="28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ht="21" customHeight="1">
      <c r="A18" s="26"/>
      <c r="B18" s="32"/>
      <c r="C18" s="28">
        <v>0</v>
      </c>
      <c r="D18" s="32">
        <v>0</v>
      </c>
      <c r="E18" s="32">
        <v>0</v>
      </c>
      <c r="F18" s="32">
        <v>0</v>
      </c>
      <c r="G18" s="32">
        <v>0</v>
      </c>
    </row>
    <row r="19" spans="1:7" ht="21" customHeight="1">
      <c r="A19" s="26"/>
      <c r="B19" s="32"/>
      <c r="C19" s="28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ht="21" customHeight="1">
      <c r="A20" s="26"/>
      <c r="B20" s="32"/>
      <c r="C20" s="28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ht="21" customHeight="1">
      <c r="A21" s="26" t="s">
        <v>89</v>
      </c>
      <c r="B21" s="32"/>
      <c r="C21" s="28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ht="21" customHeight="1">
      <c r="A22" s="28"/>
      <c r="B22" s="32"/>
      <c r="C22" s="28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21" customHeight="1">
      <c r="A23" s="28"/>
      <c r="B23" s="32"/>
      <c r="C23" s="28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21" customHeight="1">
      <c r="A24" s="28"/>
      <c r="B24" s="32"/>
      <c r="C24" s="28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21" customHeight="1">
      <c r="A25" s="28"/>
      <c r="B25" s="32"/>
      <c r="C25" s="28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21" customHeight="1">
      <c r="A26" s="28"/>
      <c r="B26" s="32"/>
      <c r="C26" s="28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ht="21" customHeight="1">
      <c r="A27" s="28"/>
      <c r="B27" s="32"/>
      <c r="C27" s="28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ht="21" customHeight="1">
      <c r="A28" s="28"/>
      <c r="B28" s="32"/>
      <c r="C28" s="28"/>
      <c r="D28" s="32"/>
      <c r="E28" s="32"/>
      <c r="F28" s="32"/>
      <c r="G28" s="32"/>
    </row>
    <row r="29" spans="1:7" ht="21" customHeight="1">
      <c r="A29" s="28"/>
      <c r="B29" s="32"/>
      <c r="C29" s="28" t="s">
        <v>90</v>
      </c>
      <c r="D29" s="32">
        <f>B30-D7</f>
        <v>0</v>
      </c>
      <c r="E29" s="32">
        <f>B8-E7</f>
        <v>0</v>
      </c>
      <c r="F29" s="32">
        <f>B9-F7</f>
        <v>0</v>
      </c>
      <c r="G29" s="32">
        <f>B10-G7</f>
        <v>0</v>
      </c>
    </row>
    <row r="30" spans="1:7" ht="21" customHeight="1">
      <c r="A30" s="33" t="s">
        <v>28</v>
      </c>
      <c r="B30" s="32">
        <f>B12+B7</f>
        <v>7568298.96</v>
      </c>
      <c r="C30" s="33" t="s">
        <v>29</v>
      </c>
      <c r="D30" s="32">
        <f>D7+D29</f>
        <v>7568298.96</v>
      </c>
      <c r="E30" s="32">
        <f>E7+E29</f>
        <v>7568298.96</v>
      </c>
      <c r="F30" s="32">
        <f>F7+F29</f>
        <v>0</v>
      </c>
      <c r="G30" s="32">
        <f>G7+G29</f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480314960629921" right="0.53" top="0.11" bottom="0.16" header="0.13" footer="0.2"/>
  <pageSetup fitToHeight="1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40.875" style="0" customWidth="1"/>
    <col min="3" max="3" width="26.375" style="0" customWidth="1"/>
    <col min="4" max="4" width="25.75390625" style="0" customWidth="1"/>
    <col min="5" max="5" width="25.50390625" style="0" customWidth="1"/>
  </cols>
  <sheetData>
    <row r="1" ht="18" customHeight="1">
      <c r="A1" s="6" t="s">
        <v>91</v>
      </c>
    </row>
    <row r="2" spans="1:5" ht="24.75" customHeight="1">
      <c r="A2" s="3" t="s">
        <v>92</v>
      </c>
      <c r="B2" s="3"/>
      <c r="C2" s="3"/>
      <c r="D2" s="3"/>
      <c r="E2" s="3"/>
    </row>
    <row r="3" ht="13.5" customHeight="1"/>
    <row r="4" spans="1:5" ht="15" customHeight="1">
      <c r="A4" s="6"/>
      <c r="B4" s="6"/>
      <c r="C4" s="6"/>
      <c r="D4" s="6"/>
      <c r="E4" s="11" t="s">
        <v>9</v>
      </c>
    </row>
    <row r="5" spans="1:5" ht="15" customHeight="1">
      <c r="A5" s="13" t="s">
        <v>93</v>
      </c>
      <c r="B5" s="17"/>
      <c r="C5" s="13" t="s">
        <v>94</v>
      </c>
      <c r="D5" s="14"/>
      <c r="E5" s="17"/>
    </row>
    <row r="6" spans="1:5" ht="15" customHeight="1">
      <c r="A6" s="7" t="s">
        <v>36</v>
      </c>
      <c r="B6" s="7" t="s">
        <v>37</v>
      </c>
      <c r="C6" s="7" t="s">
        <v>95</v>
      </c>
      <c r="D6" s="7" t="s">
        <v>70</v>
      </c>
      <c r="E6" s="7" t="s">
        <v>71</v>
      </c>
    </row>
    <row r="7" spans="1:5" s="1" customFormat="1" ht="21.75" customHeight="1">
      <c r="A7" s="8"/>
      <c r="B7" s="24" t="s">
        <v>33</v>
      </c>
      <c r="C7" s="10">
        <f>C8+C12+C19+C22</f>
        <v>7568298.96</v>
      </c>
      <c r="D7" s="10">
        <f>D8+D12+D19+D22</f>
        <v>6784298.96</v>
      </c>
      <c r="E7" s="10">
        <f>E8+E12+E19+E22</f>
        <v>784000</v>
      </c>
    </row>
    <row r="8" spans="1:5" ht="21.75" customHeight="1">
      <c r="A8" s="8" t="s">
        <v>38</v>
      </c>
      <c r="B8" s="9" t="s">
        <v>15</v>
      </c>
      <c r="C8" s="10">
        <f>C9</f>
        <v>5307463.96</v>
      </c>
      <c r="D8" s="10">
        <f>D9</f>
        <v>4523463.96</v>
      </c>
      <c r="E8" s="10">
        <f>E9</f>
        <v>784000</v>
      </c>
    </row>
    <row r="9" spans="1:5" ht="21.75" customHeight="1">
      <c r="A9" s="8" t="s">
        <v>39</v>
      </c>
      <c r="B9" s="9" t="s">
        <v>40</v>
      </c>
      <c r="C9" s="10">
        <f>SUM(C10:C11)</f>
        <v>5307463.96</v>
      </c>
      <c r="D9" s="10">
        <f>SUM(D10:D11)</f>
        <v>4523463.96</v>
      </c>
      <c r="E9" s="10">
        <f>SUM(E10:E11)</f>
        <v>784000</v>
      </c>
    </row>
    <row r="10" spans="1:5" ht="21.75" customHeight="1">
      <c r="A10" s="8" t="s">
        <v>41</v>
      </c>
      <c r="B10" s="9" t="s">
        <v>42</v>
      </c>
      <c r="C10" s="10">
        <v>4523463.96</v>
      </c>
      <c r="D10" s="10">
        <v>4523463.96</v>
      </c>
      <c r="E10" s="10">
        <v>0</v>
      </c>
    </row>
    <row r="11" spans="1:5" ht="21.75" customHeight="1">
      <c r="A11" s="8" t="s">
        <v>43</v>
      </c>
      <c r="B11" s="9" t="s">
        <v>44</v>
      </c>
      <c r="C11" s="10">
        <v>784000</v>
      </c>
      <c r="D11" s="10">
        <v>0</v>
      </c>
      <c r="E11" s="10">
        <v>784000</v>
      </c>
    </row>
    <row r="12" spans="1:5" ht="21.75" customHeight="1">
      <c r="A12" s="8" t="s">
        <v>45</v>
      </c>
      <c r="B12" s="9" t="s">
        <v>17</v>
      </c>
      <c r="C12" s="10">
        <f>C13+C17</f>
        <v>1241751.47</v>
      </c>
      <c r="D12" s="10">
        <f>D13+D17</f>
        <v>1241751.47</v>
      </c>
      <c r="E12" s="10">
        <f>E13+E17</f>
        <v>0</v>
      </c>
    </row>
    <row r="13" spans="1:5" ht="21.75" customHeight="1">
      <c r="A13" s="8" t="s">
        <v>46</v>
      </c>
      <c r="B13" s="9" t="s">
        <v>47</v>
      </c>
      <c r="C13" s="10">
        <f>SUM(C14:C16)</f>
        <v>1228005.16</v>
      </c>
      <c r="D13" s="10">
        <f>SUM(D14:D16)</f>
        <v>1228005.16</v>
      </c>
      <c r="E13" s="10">
        <f>SUM(E14:E16)</f>
        <v>0</v>
      </c>
    </row>
    <row r="14" spans="1:5" ht="21.75" customHeight="1">
      <c r="A14" s="8" t="s">
        <v>48</v>
      </c>
      <c r="B14" s="9" t="s">
        <v>49</v>
      </c>
      <c r="C14" s="10">
        <v>458211.8</v>
      </c>
      <c r="D14" s="10">
        <v>458211.8</v>
      </c>
      <c r="E14" s="10">
        <v>0</v>
      </c>
    </row>
    <row r="15" spans="1:5" ht="21.75" customHeight="1">
      <c r="A15" s="8" t="s">
        <v>50</v>
      </c>
      <c r="B15" s="9" t="s">
        <v>51</v>
      </c>
      <c r="C15" s="10">
        <v>549852.4</v>
      </c>
      <c r="D15" s="10">
        <v>549852.4</v>
      </c>
      <c r="E15" s="10">
        <v>0</v>
      </c>
    </row>
    <row r="16" spans="1:5" ht="21.75" customHeight="1">
      <c r="A16" s="8" t="s">
        <v>52</v>
      </c>
      <c r="B16" s="9" t="s">
        <v>53</v>
      </c>
      <c r="C16" s="10">
        <v>219940.96</v>
      </c>
      <c r="D16" s="10">
        <v>219940.96</v>
      </c>
      <c r="E16" s="10">
        <v>0</v>
      </c>
    </row>
    <row r="17" spans="1:5" ht="21.75" customHeight="1">
      <c r="A17" s="8" t="s">
        <v>54</v>
      </c>
      <c r="B17" s="9" t="s">
        <v>55</v>
      </c>
      <c r="C17" s="10">
        <f>C18</f>
        <v>13746.31</v>
      </c>
      <c r="D17" s="10">
        <f>D18</f>
        <v>13746.31</v>
      </c>
      <c r="E17" s="10">
        <f>E18</f>
        <v>0</v>
      </c>
    </row>
    <row r="18" spans="1:5" ht="21.75" customHeight="1">
      <c r="A18" s="8" t="s">
        <v>56</v>
      </c>
      <c r="B18" s="9" t="s">
        <v>57</v>
      </c>
      <c r="C18" s="10">
        <v>13746.31</v>
      </c>
      <c r="D18" s="10">
        <v>13746.31</v>
      </c>
      <c r="E18" s="10">
        <v>0</v>
      </c>
    </row>
    <row r="19" spans="1:5" ht="21.75" customHeight="1">
      <c r="A19" s="8" t="s">
        <v>58</v>
      </c>
      <c r="B19" s="9" t="s">
        <v>19</v>
      </c>
      <c r="C19" s="10">
        <f aca="true" t="shared" si="0" ref="C19:E20">C20</f>
        <v>689172.09</v>
      </c>
      <c r="D19" s="10">
        <f t="shared" si="0"/>
        <v>689172.09</v>
      </c>
      <c r="E19" s="10">
        <f t="shared" si="0"/>
        <v>0</v>
      </c>
    </row>
    <row r="20" spans="1:5" ht="21.75" customHeight="1">
      <c r="A20" s="8" t="s">
        <v>59</v>
      </c>
      <c r="B20" s="9" t="s">
        <v>60</v>
      </c>
      <c r="C20" s="10">
        <f t="shared" si="0"/>
        <v>689172.09</v>
      </c>
      <c r="D20" s="10">
        <f t="shared" si="0"/>
        <v>689172.09</v>
      </c>
      <c r="E20" s="10">
        <f t="shared" si="0"/>
        <v>0</v>
      </c>
    </row>
    <row r="21" spans="1:5" ht="21.75" customHeight="1">
      <c r="A21" s="8" t="s">
        <v>61</v>
      </c>
      <c r="B21" s="9" t="s">
        <v>62</v>
      </c>
      <c r="C21" s="10">
        <v>689172.09</v>
      </c>
      <c r="D21" s="10">
        <v>689172.09</v>
      </c>
      <c r="E21" s="10">
        <v>0</v>
      </c>
    </row>
    <row r="22" spans="1:5" ht="21.75" customHeight="1">
      <c r="A22" s="8" t="s">
        <v>63</v>
      </c>
      <c r="B22" s="9" t="s">
        <v>21</v>
      </c>
      <c r="C22" s="10">
        <f aca="true" t="shared" si="1" ref="C22:E23">C23</f>
        <v>329911.44</v>
      </c>
      <c r="D22" s="10">
        <f t="shared" si="1"/>
        <v>329911.44</v>
      </c>
      <c r="E22" s="10">
        <f t="shared" si="1"/>
        <v>0</v>
      </c>
    </row>
    <row r="23" spans="1:5" ht="21.75" customHeight="1">
      <c r="A23" s="8" t="s">
        <v>64</v>
      </c>
      <c r="B23" s="9" t="s">
        <v>65</v>
      </c>
      <c r="C23" s="10">
        <f t="shared" si="1"/>
        <v>329911.44</v>
      </c>
      <c r="D23" s="10">
        <f t="shared" si="1"/>
        <v>329911.44</v>
      </c>
      <c r="E23" s="10">
        <f t="shared" si="1"/>
        <v>0</v>
      </c>
    </row>
    <row r="24" spans="1:5" ht="21.75" customHeight="1">
      <c r="A24" s="8" t="s">
        <v>66</v>
      </c>
      <c r="B24" s="9" t="s">
        <v>67</v>
      </c>
      <c r="C24" s="10">
        <v>329911.44</v>
      </c>
      <c r="D24" s="10">
        <v>329911.44</v>
      </c>
      <c r="E24" s="10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33.625" style="0" customWidth="1"/>
    <col min="3" max="3" width="25.375" style="0" customWidth="1"/>
    <col min="4" max="4" width="25.25390625" style="0" customWidth="1"/>
    <col min="5" max="5" width="24.875" style="0" customWidth="1"/>
  </cols>
  <sheetData>
    <row r="1" ht="13.5" customHeight="1">
      <c r="A1" t="s">
        <v>96</v>
      </c>
    </row>
    <row r="2" spans="1:5" ht="30" customHeight="1">
      <c r="A2" s="3" t="s">
        <v>97</v>
      </c>
      <c r="B2" s="3"/>
      <c r="C2" s="3"/>
      <c r="D2" s="3"/>
      <c r="E2" s="3"/>
    </row>
    <row r="3" spans="1:5" ht="16.5" customHeight="1">
      <c r="A3" s="6"/>
      <c r="B3" s="6"/>
      <c r="C3" s="6"/>
      <c r="D3" s="6"/>
      <c r="E3" s="6"/>
    </row>
    <row r="4" spans="1:5" ht="16.5" customHeight="1">
      <c r="A4" s="6"/>
      <c r="B4" s="6"/>
      <c r="C4" s="6"/>
      <c r="D4" s="6"/>
      <c r="E4" s="11" t="s">
        <v>9</v>
      </c>
    </row>
    <row r="5" spans="1:5" ht="16.5" customHeight="1">
      <c r="A5" s="18" t="s">
        <v>98</v>
      </c>
      <c r="B5" s="19"/>
      <c r="C5" s="18" t="s">
        <v>99</v>
      </c>
      <c r="D5" s="20"/>
      <c r="E5" s="19"/>
    </row>
    <row r="6" spans="1:5" ht="16.5" customHeight="1">
      <c r="A6" s="21" t="s">
        <v>36</v>
      </c>
      <c r="B6" s="21" t="s">
        <v>37</v>
      </c>
      <c r="C6" s="21" t="s">
        <v>33</v>
      </c>
      <c r="D6" s="21" t="s">
        <v>100</v>
      </c>
      <c r="E6" s="21" t="s">
        <v>101</v>
      </c>
    </row>
    <row r="7" spans="1:5" s="1" customFormat="1" ht="16.5" customHeight="1">
      <c r="A7" s="22"/>
      <c r="B7" s="22"/>
      <c r="C7" s="23">
        <f>C8</f>
        <v>6784298.96</v>
      </c>
      <c r="D7" s="23">
        <f>D8</f>
        <v>5074041</v>
      </c>
      <c r="E7" s="23">
        <f>E8</f>
        <v>1710257.96</v>
      </c>
    </row>
    <row r="8" spans="1:5" ht="16.5" customHeight="1">
      <c r="A8" s="22" t="s">
        <v>102</v>
      </c>
      <c r="B8" s="22" t="s">
        <v>102</v>
      </c>
      <c r="C8" s="23">
        <v>6784298.96</v>
      </c>
      <c r="D8" s="23">
        <v>5074041</v>
      </c>
      <c r="E8" s="23">
        <v>1710257.96</v>
      </c>
    </row>
    <row r="9" spans="1:5" ht="16.5" customHeight="1">
      <c r="A9" s="22">
        <v>301</v>
      </c>
      <c r="B9" s="22" t="s">
        <v>103</v>
      </c>
      <c r="C9" s="23">
        <f>SUM(C10:C17)</f>
        <v>4270845.2</v>
      </c>
      <c r="D9" s="23">
        <f>SUM(D10:D17)</f>
        <v>4270845.2</v>
      </c>
      <c r="E9" s="23">
        <f>SUM(E10:E17)</f>
        <v>0</v>
      </c>
    </row>
    <row r="10" spans="1:5" ht="16.5" customHeight="1">
      <c r="A10" s="22">
        <v>30101</v>
      </c>
      <c r="B10" s="22" t="s">
        <v>104</v>
      </c>
      <c r="C10" s="23">
        <v>1475880</v>
      </c>
      <c r="D10" s="23">
        <v>1475880</v>
      </c>
      <c r="E10" s="23">
        <v>0</v>
      </c>
    </row>
    <row r="11" spans="1:5" ht="16.5" customHeight="1">
      <c r="A11" s="22">
        <v>30102</v>
      </c>
      <c r="B11" s="22" t="s">
        <v>105</v>
      </c>
      <c r="C11" s="23">
        <v>1063512</v>
      </c>
      <c r="D11" s="23">
        <v>1063512</v>
      </c>
      <c r="E11" s="23">
        <v>0</v>
      </c>
    </row>
    <row r="12" spans="1:5" ht="16.5" customHeight="1">
      <c r="A12" s="22">
        <v>30103</v>
      </c>
      <c r="B12" s="22" t="s">
        <v>106</v>
      </c>
      <c r="C12" s="23">
        <v>207230</v>
      </c>
      <c r="D12" s="23">
        <v>207230</v>
      </c>
      <c r="E12" s="23">
        <v>0</v>
      </c>
    </row>
    <row r="13" spans="1:5" ht="16.5" customHeight="1">
      <c r="A13" s="22">
        <v>30108</v>
      </c>
      <c r="B13" s="22" t="s">
        <v>107</v>
      </c>
      <c r="C13" s="23">
        <v>549852.4</v>
      </c>
      <c r="D13" s="23">
        <v>549852.4</v>
      </c>
      <c r="E13" s="23">
        <v>0</v>
      </c>
    </row>
    <row r="14" spans="1:5" ht="16.5" customHeight="1">
      <c r="A14" s="22">
        <v>30109</v>
      </c>
      <c r="B14" s="22" t="s">
        <v>108</v>
      </c>
      <c r="C14" s="23">
        <v>219940.96</v>
      </c>
      <c r="D14" s="23">
        <v>219940.96</v>
      </c>
      <c r="E14" s="23">
        <v>0</v>
      </c>
    </row>
    <row r="15" spans="1:5" ht="16.5" customHeight="1">
      <c r="A15" s="22">
        <v>30110</v>
      </c>
      <c r="B15" s="22" t="s">
        <v>109</v>
      </c>
      <c r="C15" s="23">
        <v>410772.09</v>
      </c>
      <c r="D15" s="23">
        <v>410772.09</v>
      </c>
      <c r="E15" s="23">
        <v>0</v>
      </c>
    </row>
    <row r="16" spans="1:5" ht="16.5" customHeight="1">
      <c r="A16" s="22">
        <v>30112</v>
      </c>
      <c r="B16" s="22" t="s">
        <v>110</v>
      </c>
      <c r="C16" s="23">
        <v>13746.31</v>
      </c>
      <c r="D16" s="23">
        <v>13746.31</v>
      </c>
      <c r="E16" s="23">
        <v>0</v>
      </c>
    </row>
    <row r="17" spans="1:5" ht="16.5" customHeight="1">
      <c r="A17" s="22">
        <v>30113</v>
      </c>
      <c r="B17" s="22" t="s">
        <v>111</v>
      </c>
      <c r="C17" s="23">
        <v>329911.44</v>
      </c>
      <c r="D17" s="23">
        <v>329911.44</v>
      </c>
      <c r="E17" s="23">
        <v>0</v>
      </c>
    </row>
    <row r="18" spans="1:5" ht="16.5" customHeight="1">
      <c r="A18" s="22">
        <v>302</v>
      </c>
      <c r="B18" s="22" t="s">
        <v>112</v>
      </c>
      <c r="C18" s="23">
        <f>SUM(C19:C33)</f>
        <v>1710257.96</v>
      </c>
      <c r="D18" s="23">
        <f>SUM(D19:D33)</f>
        <v>0</v>
      </c>
      <c r="E18" s="23">
        <f>SUM(E19:E33)</f>
        <v>1710257.96</v>
      </c>
    </row>
    <row r="19" spans="1:5" ht="16.5" customHeight="1">
      <c r="A19" s="22">
        <v>30201</v>
      </c>
      <c r="B19" s="22" t="s">
        <v>113</v>
      </c>
      <c r="C19" s="23">
        <v>70000</v>
      </c>
      <c r="D19" s="23">
        <v>0</v>
      </c>
      <c r="E19" s="23">
        <v>70000</v>
      </c>
    </row>
    <row r="20" spans="1:5" ht="16.5" customHeight="1">
      <c r="A20" s="22">
        <v>30202</v>
      </c>
      <c r="B20" s="22" t="s">
        <v>114</v>
      </c>
      <c r="C20" s="23">
        <v>20000</v>
      </c>
      <c r="D20" s="23">
        <v>0</v>
      </c>
      <c r="E20" s="23">
        <v>20000</v>
      </c>
    </row>
    <row r="21" spans="1:5" ht="16.5" customHeight="1">
      <c r="A21" s="22">
        <v>30205</v>
      </c>
      <c r="B21" s="22" t="s">
        <v>115</v>
      </c>
      <c r="C21" s="23">
        <v>10000</v>
      </c>
      <c r="D21" s="23">
        <v>0</v>
      </c>
      <c r="E21" s="23">
        <v>10000</v>
      </c>
    </row>
    <row r="22" spans="1:5" ht="16.5" customHeight="1">
      <c r="A22" s="22">
        <v>30206</v>
      </c>
      <c r="B22" s="22" t="s">
        <v>116</v>
      </c>
      <c r="C22" s="23">
        <v>30000</v>
      </c>
      <c r="D22" s="23">
        <v>0</v>
      </c>
      <c r="E22" s="23">
        <v>30000</v>
      </c>
    </row>
    <row r="23" spans="1:5" ht="16.5" customHeight="1">
      <c r="A23" s="22">
        <v>30207</v>
      </c>
      <c r="B23" s="22" t="s">
        <v>117</v>
      </c>
      <c r="C23" s="23">
        <v>125000</v>
      </c>
      <c r="D23" s="23">
        <v>0</v>
      </c>
      <c r="E23" s="23">
        <v>125000</v>
      </c>
    </row>
    <row r="24" spans="1:5" ht="16.5" customHeight="1">
      <c r="A24" s="22">
        <v>30211</v>
      </c>
      <c r="B24" s="22" t="s">
        <v>118</v>
      </c>
      <c r="C24" s="23">
        <v>26000</v>
      </c>
      <c r="D24" s="23">
        <v>0</v>
      </c>
      <c r="E24" s="23">
        <v>26000</v>
      </c>
    </row>
    <row r="25" spans="1:5" ht="16.5" customHeight="1">
      <c r="A25" s="22">
        <v>30213</v>
      </c>
      <c r="B25" s="22" t="s">
        <v>119</v>
      </c>
      <c r="C25" s="23">
        <v>10000</v>
      </c>
      <c r="D25" s="23">
        <v>0</v>
      </c>
      <c r="E25" s="23">
        <v>10000</v>
      </c>
    </row>
    <row r="26" spans="1:5" ht="16.5" customHeight="1">
      <c r="A26" s="22">
        <v>30215</v>
      </c>
      <c r="B26" s="22" t="s">
        <v>120</v>
      </c>
      <c r="C26" s="23">
        <v>20000</v>
      </c>
      <c r="D26" s="23">
        <v>0</v>
      </c>
      <c r="E26" s="23">
        <v>20000</v>
      </c>
    </row>
    <row r="27" spans="1:5" ht="16.5" customHeight="1">
      <c r="A27" s="22">
        <v>30216</v>
      </c>
      <c r="B27" s="22" t="s">
        <v>121</v>
      </c>
      <c r="C27" s="23">
        <v>22138.2</v>
      </c>
      <c r="D27" s="23">
        <v>0</v>
      </c>
      <c r="E27" s="23">
        <v>22138.2</v>
      </c>
    </row>
    <row r="28" spans="1:5" ht="16.5" customHeight="1">
      <c r="A28" s="22">
        <v>30217</v>
      </c>
      <c r="B28" s="22" t="s">
        <v>122</v>
      </c>
      <c r="C28" s="23">
        <v>14000</v>
      </c>
      <c r="D28" s="23">
        <v>0</v>
      </c>
      <c r="E28" s="23">
        <v>14000</v>
      </c>
    </row>
    <row r="29" spans="1:5" ht="16.5" customHeight="1">
      <c r="A29" s="22">
        <v>30228</v>
      </c>
      <c r="B29" s="22" t="s">
        <v>123</v>
      </c>
      <c r="C29" s="23">
        <v>32991.14</v>
      </c>
      <c r="D29" s="23">
        <v>0</v>
      </c>
      <c r="E29" s="23">
        <v>32991.14</v>
      </c>
    </row>
    <row r="30" spans="1:5" ht="16.5" customHeight="1">
      <c r="A30" s="22">
        <v>30229</v>
      </c>
      <c r="B30" s="22" t="s">
        <v>124</v>
      </c>
      <c r="C30" s="23">
        <v>135628.62</v>
      </c>
      <c r="D30" s="23">
        <v>0</v>
      </c>
      <c r="E30" s="23">
        <v>135628.62</v>
      </c>
    </row>
    <row r="31" spans="1:5" ht="16.5" customHeight="1">
      <c r="A31" s="22">
        <v>30231</v>
      </c>
      <c r="B31" s="22" t="s">
        <v>125</v>
      </c>
      <c r="C31" s="23">
        <v>28000</v>
      </c>
      <c r="D31" s="23">
        <v>0</v>
      </c>
      <c r="E31" s="23">
        <v>28000</v>
      </c>
    </row>
    <row r="32" spans="1:5" ht="16.5" customHeight="1">
      <c r="A32" s="22">
        <v>30239</v>
      </c>
      <c r="B32" s="22" t="s">
        <v>126</v>
      </c>
      <c r="C32" s="23">
        <v>600000</v>
      </c>
      <c r="D32" s="23">
        <v>0</v>
      </c>
      <c r="E32" s="23">
        <v>600000</v>
      </c>
    </row>
    <row r="33" spans="1:5" ht="16.5" customHeight="1">
      <c r="A33" s="22">
        <v>30299</v>
      </c>
      <c r="B33" s="22" t="s">
        <v>127</v>
      </c>
      <c r="C33" s="23">
        <v>566500</v>
      </c>
      <c r="D33" s="23">
        <v>0</v>
      </c>
      <c r="E33" s="23">
        <v>566500</v>
      </c>
    </row>
    <row r="34" spans="1:5" ht="16.5" customHeight="1">
      <c r="A34" s="22">
        <v>303</v>
      </c>
      <c r="B34" s="22" t="s">
        <v>128</v>
      </c>
      <c r="C34" s="23">
        <f>SUM(C35:C37)</f>
        <v>803195.8</v>
      </c>
      <c r="D34" s="23">
        <f>SUM(D35:D37)</f>
        <v>803195.8</v>
      </c>
      <c r="E34" s="23">
        <f>SUM(E35:E37)</f>
        <v>0</v>
      </c>
    </row>
    <row r="35" spans="1:5" ht="16.5" customHeight="1">
      <c r="A35" s="22">
        <v>30301</v>
      </c>
      <c r="B35" s="22" t="s">
        <v>129</v>
      </c>
      <c r="C35" s="23">
        <v>434711.8</v>
      </c>
      <c r="D35" s="23">
        <v>434711.8</v>
      </c>
      <c r="E35" s="23">
        <v>0</v>
      </c>
    </row>
    <row r="36" spans="1:5" ht="16.5" customHeight="1">
      <c r="A36" s="22">
        <v>30305</v>
      </c>
      <c r="B36" s="22" t="s">
        <v>130</v>
      </c>
      <c r="C36" s="23">
        <v>90084</v>
      </c>
      <c r="D36" s="23">
        <v>90084</v>
      </c>
      <c r="E36" s="23">
        <v>0</v>
      </c>
    </row>
    <row r="37" spans="1:5" ht="16.5" customHeight="1">
      <c r="A37" s="22">
        <v>30307</v>
      </c>
      <c r="B37" s="22" t="s">
        <v>131</v>
      </c>
      <c r="C37" s="23">
        <v>278400</v>
      </c>
      <c r="D37" s="23">
        <v>278400</v>
      </c>
      <c r="E37" s="23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74" right="0.7480314960629921" top="0.28" bottom="0.28" header="0.31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6" width="21.50390625" style="0" customWidth="1"/>
  </cols>
  <sheetData>
    <row r="1" spans="1:6" ht="13.5" customHeight="1">
      <c r="A1" t="s">
        <v>132</v>
      </c>
      <c r="F1" s="2"/>
    </row>
    <row r="2" spans="1:6" ht="26.25" customHeight="1">
      <c r="A2" s="3" t="s">
        <v>133</v>
      </c>
      <c r="B2" s="3"/>
      <c r="C2" s="3"/>
      <c r="D2" s="3"/>
      <c r="E2" s="3"/>
      <c r="F2" s="3"/>
    </row>
    <row r="3" spans="1:6" ht="13.5" customHeight="1">
      <c r="A3" s="12"/>
      <c r="B3" s="12"/>
      <c r="C3" s="12"/>
      <c r="D3" s="12"/>
      <c r="E3" s="12"/>
      <c r="F3" s="12"/>
    </row>
    <row r="4" spans="1:6" ht="17.25" customHeight="1">
      <c r="A4" s="6"/>
      <c r="B4" s="6"/>
      <c r="C4" s="6"/>
      <c r="D4" s="6"/>
      <c r="E4" s="6"/>
      <c r="F4" s="11" t="s">
        <v>9</v>
      </c>
    </row>
    <row r="5" spans="1:6" ht="19.5" customHeight="1">
      <c r="A5" s="13" t="s">
        <v>94</v>
      </c>
      <c r="B5" s="14"/>
      <c r="C5" s="14"/>
      <c r="D5" s="14"/>
      <c r="E5" s="14"/>
      <c r="F5" s="17"/>
    </row>
    <row r="6" spans="1:6" ht="14.25" customHeight="1">
      <c r="A6" s="15" t="s">
        <v>33</v>
      </c>
      <c r="B6" s="15" t="s">
        <v>134</v>
      </c>
      <c r="C6" s="13" t="s">
        <v>135</v>
      </c>
      <c r="D6" s="14"/>
      <c r="E6" s="17"/>
      <c r="F6" s="15" t="s">
        <v>136</v>
      </c>
    </row>
    <row r="7" spans="1:6" ht="21" customHeight="1">
      <c r="A7" s="16"/>
      <c r="B7" s="16"/>
      <c r="C7" s="7" t="s">
        <v>95</v>
      </c>
      <c r="D7" s="7" t="s">
        <v>137</v>
      </c>
      <c r="E7" s="7" t="s">
        <v>138</v>
      </c>
      <c r="F7" s="16"/>
    </row>
    <row r="8" spans="1:6" s="1" customFormat="1" ht="21" customHeight="1">
      <c r="A8" s="10">
        <v>52000</v>
      </c>
      <c r="B8" s="10">
        <v>0</v>
      </c>
      <c r="C8" s="10">
        <v>38000</v>
      </c>
      <c r="D8" s="10">
        <v>0</v>
      </c>
      <c r="E8" s="10">
        <v>38000</v>
      </c>
      <c r="F8" s="10">
        <v>14000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rintOptions/>
  <pageMargins left="0.73" right="0" top="0.2362204724409449" bottom="0.2362204724409449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B15" sqref="B15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3.5" customHeight="1">
      <c r="A1" s="2" t="s">
        <v>139</v>
      </c>
    </row>
    <row r="2" spans="1:5" ht="27.75" customHeight="1">
      <c r="A2" s="3" t="s">
        <v>140</v>
      </c>
      <c r="B2" s="3"/>
      <c r="C2" s="3"/>
      <c r="D2" s="3"/>
      <c r="E2" s="3"/>
    </row>
    <row r="3" spans="1:5" ht="13.5" customHeight="1">
      <c r="A3" s="4"/>
      <c r="B3" s="4"/>
      <c r="C3" s="4"/>
      <c r="D3" s="4"/>
      <c r="E3" s="4"/>
    </row>
    <row r="4" spans="1:5" ht="18" customHeight="1">
      <c r="A4" s="5"/>
      <c r="B4" s="6"/>
      <c r="C4" s="6"/>
      <c r="D4" s="6"/>
      <c r="E4" s="11" t="s">
        <v>9</v>
      </c>
    </row>
    <row r="5" spans="1:5" ht="21" customHeight="1">
      <c r="A5" s="7" t="s">
        <v>36</v>
      </c>
      <c r="B5" s="7" t="s">
        <v>37</v>
      </c>
      <c r="C5" s="7" t="s">
        <v>141</v>
      </c>
      <c r="D5" s="7"/>
      <c r="E5" s="7"/>
    </row>
    <row r="6" spans="1:5" ht="19.5" customHeight="1">
      <c r="A6" s="7"/>
      <c r="B6" s="7"/>
      <c r="C6" s="7" t="s">
        <v>33</v>
      </c>
      <c r="D6" s="7" t="s">
        <v>70</v>
      </c>
      <c r="E6" s="7" t="s">
        <v>71</v>
      </c>
    </row>
    <row r="7" spans="1:5" s="1" customFormat="1" ht="25.5" customHeight="1">
      <c r="A7" s="8"/>
      <c r="B7" s="9"/>
      <c r="C7" s="10"/>
      <c r="D7" s="10"/>
      <c r="E7" s="10"/>
    </row>
    <row r="10" ht="13.5">
      <c r="A10" t="s">
        <v>142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3" right="0.4" top="0.4799999999999999" bottom="0.51" header="0.4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2018-01-05T10:34:25Z</cp:lastPrinted>
  <dcterms:created xsi:type="dcterms:W3CDTF">2015-12-31T18:03:51Z</dcterms:created>
  <dcterms:modified xsi:type="dcterms:W3CDTF">2023-07-12T16:01:28Z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330110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