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964" activeTab="2"/>
  </bookViews>
  <sheets>
    <sheet name="封面" sheetId="1" r:id="rId1"/>
    <sheet name="附件二" sheetId="2" state="hidden" r:id="rId2"/>
    <sheet name="01、部门收支总表" sheetId="3" r:id="rId3"/>
    <sheet name="02、部门收入总表" sheetId="4" r:id="rId4"/>
    <sheet name="03、部门支出总表" sheetId="5" r:id="rId5"/>
    <sheet name="附表一" sheetId="6" state="hidden" r:id="rId6"/>
    <sheet name="04、财政拨款收支总表" sheetId="7" r:id="rId7"/>
    <sheet name="05、一般公共预算支出表" sheetId="8" r:id="rId8"/>
    <sheet name="06、一般公共预算基本支出表" sheetId="9" r:id="rId9"/>
    <sheet name="07、一般公共预算“三公”经费支出表" sheetId="10" r:id="rId10"/>
    <sheet name="08、政府性基金预算支出表" sheetId="11" r:id="rId11"/>
    <sheet name="09、政府采购预算明细表" sheetId="12" r:id="rId12"/>
  </sheets>
  <externalReferences>
    <externalReference r:id="rId15"/>
  </externalReferences>
  <definedNames>
    <definedName name="_xlnm.Print_Area" localSheetId="2">'01、部门收支总表'!$A$1:$D$31</definedName>
    <definedName name="_xlnm.Print_Area" localSheetId="3">'02、部门收入总表'!$A$1:$L$24</definedName>
    <definedName name="_xlnm.Print_Area" localSheetId="4">'03、部门支出总表'!$A$1:$H$23</definedName>
    <definedName name="_xlnm.Print_Area" localSheetId="7">'05、一般公共预算支出表'!$A$1:$E$24</definedName>
    <definedName name="_xlnm.Print_Area" localSheetId="8">'06、一般公共预算基本支出表'!$A$1:$E$34</definedName>
    <definedName name="_xlnm.Print_Area" localSheetId="9">'07、一般公共预算“三公”经费支出表'!$A$1:$F$7</definedName>
    <definedName name="_xlnm.Print_Area" localSheetId="10">'08、政府性基金预算支出表'!$A$1:$E$5</definedName>
    <definedName name="_xlnm.Print_Area" localSheetId="11">'09、政府采购预算明细表'!$A$1:$K$4</definedName>
    <definedName name="_xlnm.Print_Area" localSheetId="0">'封面'!$A$1:$O$6</definedName>
    <definedName name="_xlnm.Print_Titles" localSheetId="3">'02、部门收入总表'!$1:$5</definedName>
    <definedName name="_xlnm.Print_Titles" localSheetId="4">'03、部门支出总表'!$1:$4</definedName>
    <definedName name="_xlnm.Print_Titles" localSheetId="7">'05、一般公共预算支出表'!$1:$5</definedName>
    <definedName name="_xlnm.Print_Titles" localSheetId="8">'06、一般公共预算基本支出表'!$1:$5</definedName>
    <definedName name="_xlnm.Print_Titles" localSheetId="9">'07、一般公共预算“三公”经费支出表'!$1:$6</definedName>
    <definedName name="_xlnm.Print_Titles" localSheetId="10">'08、政府性基金预算支出表'!$1:$5</definedName>
    <definedName name="_xlnm.Print_Titles" localSheetId="11">'09、政府采购预算明细表'!$1:$4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<sst xmlns="http://schemas.openxmlformats.org/spreadsheetml/2006/main" count="329" uniqueCount="184">
  <si>
    <r>
      <t xml:space="preserve">    </t>
    </r>
    <r>
      <rPr>
        <b/>
        <sz val="36"/>
        <rFont val="宋体"/>
        <family val="0"/>
      </rPr>
      <t>2020年部门预算公开报表</t>
    </r>
  </si>
  <si>
    <t>单位名称：中国人民政治协商会议重庆市万州区委员会办公室</t>
  </si>
  <si>
    <t>报送日期    年    月    日</t>
  </si>
  <si>
    <t>单位负责人签章：               财务负责人签章：             制表人签章：</t>
  </si>
  <si>
    <t>功能科目类</t>
  </si>
  <si>
    <t>功能科目类名称</t>
  </si>
  <si>
    <t>总计(合计)</t>
  </si>
  <si>
    <t>合计</t>
  </si>
  <si>
    <t>一般公共服务支出</t>
  </si>
  <si>
    <t>社会保障和就业支出</t>
  </si>
  <si>
    <t>卫生健康支出</t>
  </si>
  <si>
    <t>住房保障支出</t>
  </si>
  <si>
    <t>表1</t>
  </si>
  <si>
    <t>部门收支总表</t>
  </si>
  <si>
    <t>中国人民政治协商会议重庆市万州区委员会办公室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</si>
  <si>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</si>
  <si>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</si>
  <si>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</si>
  <si>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</si>
  <si>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</si>
  <si>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</si>
  <si>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</si>
  <si>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</si>
  <si>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</si>
  <si>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</si>
  <si>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</si>
  <si>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</si>
  <si>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</si>
  <si>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</si>
  <si>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</si>
  <si>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</si>
  <si>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</si>
  <si>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</si>
  <si>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</si>
  <si>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</si>
  <si>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上级补助收入</t>
  </si>
  <si>
    <t>附属单位上缴收入</t>
  </si>
  <si>
    <t>科目编码</t>
  </si>
  <si>
    <t>科目名称</t>
  </si>
  <si>
    <t>201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</si>
  <si>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</si>
  <si>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</si>
  <si>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</si>
  <si>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</si>
  <si>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2010202</t>
  </si>
  <si>
    <t xml:space="preserve">    一般行政管理事务（政协事务）</t>
  </si>
  <si>
    <t xml:space="preserve">    2010204</t>
  </si>
  <si>
    <t xml:space="preserve">    政协会议</t>
  </si>
  <si>
    <t xml:space="preserve">    2010205</t>
  </si>
  <si>
    <t xml:space="preserve">    委员视察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</si>
  <si>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</si>
  <si>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</si>
  <si>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</si>
  <si>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</si>
  <si>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</si>
  <si>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</si>
  <si>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</si>
  <si>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</si>
  <si>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</si>
  <si>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</si>
  <si>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</si>
  <si>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</si>
  <si>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</si>
  <si>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</si>
  <si>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</si>
  <si>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</si>
  <si>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</si>
  <si>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</si>
  <si>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</si>
  <si>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</si>
  <si>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</si>
  <si>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</si>
  <si>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</si>
  <si>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</si>
  <si>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</si>
  <si>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</si>
  <si>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</si>
  <si>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</si>
  <si>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财政拨款</t>
  </si>
  <si>
    <t>政府性基金(合计)</t>
  </si>
  <si>
    <t>国有资本经营收入(合计)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</si>
  <si>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</si>
  <si>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</si>
  <si>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</si>
  <si>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</si>
  <si>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</si>
  <si>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</si>
  <si>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</si>
  <si>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</si>
  <si>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</si>
  <si>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</si>
  <si>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</si>
  <si>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</si>
  <si>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</si>
  <si>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</si>
  <si>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</si>
  <si>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</si>
  <si>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</si>
  <si>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</si>
  <si>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</si>
  <si>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年预算数</t>
    </r>
  </si>
  <si>
    <t>小计</t>
  </si>
  <si>
    <t>表6</t>
  </si>
  <si>
    <t>一般公共预算基本支出表</t>
  </si>
  <si>
    <t>经济分类科目</t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</si>
  <si>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</si>
  <si>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</si>
  <si>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</si>
  <si>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</si>
  <si>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</si>
  <si>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</si>
  <si>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</si>
  <si>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</si>
  <si>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</si>
  <si>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</si>
  <si>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</si>
  <si>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</si>
  <si>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</si>
  <si>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</si>
  <si>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</si>
  <si>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</si>
  <si>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</si>
  <si>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</si>
  <si>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</si>
  <si>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</si>
  <si>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</si>
  <si>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</si>
  <si>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</si>
  <si>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</si>
  <si>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</si>
  <si>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</si>
  <si>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</si>
  <si>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</si>
  <si>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</si>
  <si>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</si>
  <si>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</si>
  <si>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</si>
  <si>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</si>
  <si>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</si>
  <si>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</si>
  <si>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</si>
  <si>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</si>
  <si>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</si>
  <si>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</si>
  <si>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</si>
  <si>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</si>
  <si>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</si>
  <si>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</si>
  <si>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</si>
  <si>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</si>
  <si>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</si>
  <si>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</si>
  <si>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</si>
  <si>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</si>
  <si>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</si>
  <si>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</si>
  <si>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</si>
  <si>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</si>
  <si>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</si>
  <si>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</si>
  <si>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</si>
  <si>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</si>
  <si>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</si>
  <si>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</si>
  <si>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表7</t>
  </si>
  <si>
    <t>一般公共预算“三公”经费支出表</t>
  </si>
  <si>
    <r>
      <t>2020</t>
    </r>
    <r>
      <rPr>
        <b/>
        <sz val="11"/>
        <color indexed="8"/>
        <rFont val="宋体"/>
        <family val="0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</si>
  <si>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</si>
  <si>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</si>
  <si>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</si>
  <si>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</si>
  <si>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</si>
  <si>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</si>
  <si>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</si>
  <si>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</si>
  <si>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本单位无政府基数预算，故此无数据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</si>
  <si>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</si>
  <si>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</si>
  <si>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</si>
  <si>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</si>
  <si>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</si>
  <si>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</si>
  <si>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</si>
  <si>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本单位无采购预算，故此无数据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</si>
</sst>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;[Red]#,##0.00"/>
    <numFmt numFmtId="178" formatCode="#,##0.0_ "/>
    <numFmt numFmtId="179" formatCode="0.00;[Red]0.00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3" fillId="0" borderId="9" applyNumberFormat="0" applyFill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0" borderId="0">
      <alignment/>
      <protection/>
    </xf>
    <xf numFmtId="0" fontId="7" fillId="0" borderId="0">
      <alignment/>
      <protection/>
    </xf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77" fontId="0" fillId="0" borderId="16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7" fillId="0" borderId="0" xfId="64">
      <alignment/>
      <protection/>
    </xf>
    <xf numFmtId="0" fontId="7" fillId="0" borderId="0" xfId="64" applyFill="1">
      <alignment/>
      <protection/>
    </xf>
    <xf numFmtId="0" fontId="8" fillId="0" borderId="0" xfId="64" applyFont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64" applyFont="1" applyAlignment="1">
      <alignment horizontal="center"/>
      <protection/>
    </xf>
    <xf numFmtId="0" fontId="10" fillId="0" borderId="0" xfId="64" applyFont="1" applyAlignment="1">
      <alignment horizontal="left"/>
      <protection/>
    </xf>
    <xf numFmtId="0" fontId="10" fillId="0" borderId="0" xfId="64" applyFont="1" applyAlignment="1">
      <alignment horizontal="centerContinuous"/>
      <protection/>
    </xf>
    <xf numFmtId="0" fontId="7" fillId="0" borderId="0" xfId="64" applyAlignment="1">
      <alignment horizontal="centerContinuous" vertical="center"/>
      <protection/>
    </xf>
    <xf numFmtId="0" fontId="7" fillId="0" borderId="0" xfId="64" applyFill="1" applyAlignment="1">
      <alignment horizontal="centerContinuous" vertical="center"/>
      <protection/>
    </xf>
    <xf numFmtId="0" fontId="7" fillId="0" borderId="0" xfId="64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7" fillId="0" borderId="0" xfId="64" applyAlignment="1">
      <alignment horizontal="centerContinuous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64" customWidth="1"/>
    <col min="2" max="2" width="11.875" style="64" customWidth="1"/>
    <col min="3" max="16384" width="6.875" style="64" customWidth="1"/>
  </cols>
  <sheetData>
    <row r="1" ht="17.25" customHeight="1"/>
    <row r="2" ht="25.5" customHeight="1">
      <c r="A2" s="65"/>
    </row>
    <row r="3" spans="2:18" ht="87" customHeight="1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2"/>
      <c r="P3" s="72"/>
      <c r="Q3" s="73"/>
      <c r="R3" s="74"/>
    </row>
    <row r="4" spans="2:20" ht="92.25" customHeight="1">
      <c r="B4" s="67" t="s">
        <v>1</v>
      </c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/>
      <c r="Q4"/>
      <c r="R4"/>
      <c r="S4" s="65"/>
      <c r="T4" s="65"/>
    </row>
    <row r="5" spans="2:18" ht="51" customHeight="1">
      <c r="B5" s="69" t="s">
        <v>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1"/>
      <c r="Q5" s="71"/>
      <c r="R5" s="75"/>
    </row>
    <row r="6" spans="2:18" ht="71.25" customHeight="1">
      <c r="B6" s="70" t="s">
        <v>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6"/>
    </row>
  </sheetData>
  <sheetProtection formatCells="0" formatColumns="0" formatRows="0"/>
  <mergeCells count="2">
    <mergeCell ref="B3:N3"/>
    <mergeCell ref="B5:O5"/>
  </mergeCells>
  <printOptions/>
  <pageMargins left="0.84" right="0.7480314960629921" top="0.5" bottom="0.52" header="0.5" footer="0.5118110236220472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6" width="16.25390625" style="0" customWidth="1"/>
  </cols>
  <sheetData>
    <row r="1" spans="1:6" ht="13.5" customHeight="1">
      <c r="A1" t="s">
        <v>164</v>
      </c>
      <c r="F1" s="10"/>
    </row>
    <row r="2" spans="1:12" ht="26.25" customHeight="1">
      <c r="A2" s="15" t="s">
        <v>165</v>
      </c>
      <c r="B2" s="15"/>
      <c r="C2" s="15"/>
      <c r="D2" s="15"/>
      <c r="E2" s="15"/>
      <c r="F2" s="15"/>
      <c r="G2" s="16"/>
      <c r="H2" s="16"/>
      <c r="I2" s="16"/>
      <c r="J2" s="16"/>
      <c r="K2" s="16"/>
      <c r="L2" s="16"/>
    </row>
    <row r="3" spans="1:6" ht="19.5" customHeight="1">
      <c r="A3" s="11" t="s">
        <v>14</v>
      </c>
      <c r="B3" s="3"/>
      <c r="C3" s="3"/>
      <c r="D3" s="3"/>
      <c r="E3" s="3"/>
      <c r="F3" s="9" t="s">
        <v>15</v>
      </c>
    </row>
    <row r="4" spans="1:6" ht="19.5" customHeight="1">
      <c r="A4" s="17" t="s">
        <v>166</v>
      </c>
      <c r="B4" s="18"/>
      <c r="C4" s="18"/>
      <c r="D4" s="18"/>
      <c r="E4" s="18"/>
      <c r="F4" s="19"/>
    </row>
    <row r="5" spans="1:6" ht="14.25" customHeight="1">
      <c r="A5" s="20" t="s">
        <v>7</v>
      </c>
      <c r="B5" s="20" t="s">
        <v>167</v>
      </c>
      <c r="C5" s="17" t="s">
        <v>168</v>
      </c>
      <c r="D5" s="18"/>
      <c r="E5" s="19"/>
      <c r="F5" s="20" t="s">
        <v>169</v>
      </c>
    </row>
    <row r="6" spans="1:6" ht="24.75" customHeight="1">
      <c r="A6" s="21"/>
      <c r="B6" s="21"/>
      <c r="C6" s="5" t="s">
        <v>101</v>
      </c>
      <c r="D6" s="5" t="s">
        <v>170</v>
      </c>
      <c r="E6" s="5" t="s">
        <v>171</v>
      </c>
      <c r="F6" s="21"/>
    </row>
    <row r="7" spans="1:6" s="2" customFormat="1" ht="21" customHeight="1">
      <c r="A7" s="22">
        <v>58.2</v>
      </c>
      <c r="B7" s="22">
        <v>0</v>
      </c>
      <c r="C7" s="22">
        <v>48.35</v>
      </c>
      <c r="D7" s="22">
        <v>0</v>
      </c>
      <c r="E7" s="22">
        <v>48.35</v>
      </c>
      <c r="F7" s="22">
        <v>9.85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3" right="0" top="0.2362204724409449" bottom="0.2362204724409449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B8" sqref="B8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10" t="s">
        <v>172</v>
      </c>
    </row>
    <row r="2" spans="1:5" ht="27.75" customHeight="1">
      <c r="A2" s="4" t="s">
        <v>173</v>
      </c>
      <c r="B2" s="4"/>
      <c r="C2" s="4"/>
      <c r="D2" s="4"/>
      <c r="E2" s="4"/>
    </row>
    <row r="3" spans="1:5" ht="21" customHeight="1">
      <c r="A3" s="11" t="s">
        <v>14</v>
      </c>
      <c r="B3" s="3"/>
      <c r="C3" s="3"/>
      <c r="D3" s="3"/>
      <c r="E3" s="9" t="s">
        <v>15</v>
      </c>
    </row>
    <row r="4" spans="1:5" ht="21" customHeight="1">
      <c r="A4" s="5" t="s">
        <v>37</v>
      </c>
      <c r="B4" s="5" t="s">
        <v>38</v>
      </c>
      <c r="C4" s="5" t="s">
        <v>174</v>
      </c>
      <c r="D4" s="5"/>
      <c r="E4" s="5"/>
    </row>
    <row r="5" spans="1:5" ht="19.5" customHeight="1">
      <c r="A5" s="5"/>
      <c r="B5" s="5"/>
      <c r="C5" s="5" t="s">
        <v>7</v>
      </c>
      <c r="D5" s="5" t="s">
        <v>73</v>
      </c>
      <c r="E5" s="5" t="s">
        <v>74</v>
      </c>
    </row>
    <row r="6" spans="1:5" s="2" customFormat="1" ht="25.5" customHeight="1">
      <c r="A6" s="12"/>
      <c r="B6" s="13"/>
      <c r="C6" s="14"/>
      <c r="D6" s="14"/>
      <c r="E6" s="14"/>
    </row>
    <row r="8" ht="13.5">
      <c r="B8" t="s">
        <v>175</v>
      </c>
    </row>
  </sheetData>
  <sheetProtection formatCells="0" formatColumns="0" formatRows="0"/>
  <mergeCells count="4">
    <mergeCell ref="A2:E2"/>
    <mergeCell ref="C4:E4"/>
    <mergeCell ref="A4:A5"/>
    <mergeCell ref="B4:B5"/>
  </mergeCells>
  <printOptions/>
  <pageMargins left="0.73" right="0.4" top="0.4799999999999999" bottom="0.51" header="0.47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E11" sqref="E11"/>
    </sheetView>
  </sheetViews>
  <sheetFormatPr defaultColWidth="9.00390625" defaultRowHeight="13.5"/>
  <cols>
    <col min="1" max="1" width="14.375" style="0" customWidth="1"/>
    <col min="2" max="2" width="14.50390625" style="0" customWidth="1"/>
    <col min="3" max="3" width="10.875" style="0" customWidth="1"/>
    <col min="4" max="5" width="11.75390625" style="0" customWidth="1"/>
    <col min="6" max="6" width="9.875" style="0" customWidth="1"/>
    <col min="7" max="7" width="12.75390625" style="0" customWidth="1"/>
    <col min="8" max="11" width="11.75390625" style="0" customWidth="1"/>
  </cols>
  <sheetData>
    <row r="1" ht="19.5" customHeight="1">
      <c r="A1" s="3" t="s">
        <v>176</v>
      </c>
    </row>
    <row r="2" spans="1:11" ht="30" customHeight="1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2" t="s">
        <v>14</v>
      </c>
      <c r="K3" s="9" t="s">
        <v>15</v>
      </c>
    </row>
    <row r="4" spans="1:11" s="1" customFormat="1" ht="40.5" customHeight="1">
      <c r="A4" s="5" t="s">
        <v>18</v>
      </c>
      <c r="B4" s="5" t="s">
        <v>7</v>
      </c>
      <c r="C4" s="5" t="s">
        <v>29</v>
      </c>
      <c r="D4" s="5" t="s">
        <v>20</v>
      </c>
      <c r="E4" s="5" t="s">
        <v>21</v>
      </c>
      <c r="F4" s="5" t="s">
        <v>22</v>
      </c>
      <c r="G4" s="5" t="s">
        <v>178</v>
      </c>
      <c r="H4" s="5" t="s">
        <v>179</v>
      </c>
      <c r="I4" s="5" t="s">
        <v>180</v>
      </c>
      <c r="J4" s="5" t="s">
        <v>181</v>
      </c>
      <c r="K4" s="5" t="s">
        <v>182</v>
      </c>
    </row>
    <row r="5" spans="1:11" s="2" customFormat="1" ht="36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ht="13.5" customHeight="1"/>
    <row r="7" ht="13.5" customHeight="1">
      <c r="D7" t="s">
        <v>183</v>
      </c>
    </row>
    <row r="8" ht="13.5" customHeight="1"/>
    <row r="9" ht="13.5" customHeight="1"/>
    <row r="10" ht="13.5" customHeight="1">
      <c r="E10" s="8"/>
    </row>
  </sheetData>
  <sheetProtection formatCells="0" formatColumns="0" formatRows="0"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2" width="29.625" style="0" customWidth="1"/>
    <col min="3" max="3" width="20.25390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3" ht="13.5" customHeight="1">
      <c r="A8" s="61" t="s">
        <v>4</v>
      </c>
      <c r="B8" s="61" t="s">
        <v>5</v>
      </c>
      <c r="C8" s="61" t="s">
        <v>6</v>
      </c>
    </row>
    <row r="9" spans="1:3" s="2" customFormat="1" ht="13.5" customHeight="1">
      <c r="A9" s="62"/>
      <c r="B9" s="62" t="s">
        <v>7</v>
      </c>
      <c r="C9" s="63">
        <v>1782.62</v>
      </c>
    </row>
    <row r="10" spans="1:3" ht="13.5" customHeight="1">
      <c r="A10" s="62">
        <v>201</v>
      </c>
      <c r="B10" s="62" t="s">
        <v>8</v>
      </c>
      <c r="C10" s="63">
        <v>1485.21</v>
      </c>
    </row>
    <row r="11" spans="1:3" ht="13.5" customHeight="1">
      <c r="A11" s="62">
        <v>208</v>
      </c>
      <c r="B11" s="62" t="s">
        <v>9</v>
      </c>
      <c r="C11" s="63">
        <v>141.82</v>
      </c>
    </row>
    <row r="12" spans="1:3" ht="13.5" customHeight="1">
      <c r="A12" s="62">
        <v>210</v>
      </c>
      <c r="B12" s="62" t="s">
        <v>10</v>
      </c>
      <c r="C12" s="63">
        <v>85.56</v>
      </c>
    </row>
    <row r="13" spans="1:3" ht="13.5" customHeight="1">
      <c r="A13" s="62">
        <v>221</v>
      </c>
      <c r="B13" s="62" t="s">
        <v>11</v>
      </c>
      <c r="C13" s="63">
        <v>70.03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tabSelected="1" workbookViewId="0" topLeftCell="A1">
      <selection activeCell="A6" sqref="A6"/>
    </sheetView>
  </sheetViews>
  <sheetFormatPr defaultColWidth="9.00390625" defaultRowHeight="13.5"/>
  <cols>
    <col min="1" max="4" width="31.75390625" style="0" customWidth="1"/>
  </cols>
  <sheetData>
    <row r="1" ht="18" customHeight="1">
      <c r="A1" s="10" t="s">
        <v>12</v>
      </c>
    </row>
    <row r="2" spans="1:4" ht="21" customHeight="1">
      <c r="A2" s="4" t="s">
        <v>13</v>
      </c>
      <c r="B2" s="4"/>
      <c r="C2" s="4"/>
      <c r="D2" s="4"/>
    </row>
    <row r="3" spans="1:4" ht="18" customHeight="1">
      <c r="A3" s="11" t="s">
        <v>14</v>
      </c>
      <c r="B3" s="3"/>
      <c r="C3" s="3"/>
      <c r="D3" s="9" t="s">
        <v>15</v>
      </c>
    </row>
    <row r="4" spans="1:4" ht="18" customHeight="1">
      <c r="A4" s="17" t="s">
        <v>16</v>
      </c>
      <c r="B4" s="19"/>
      <c r="C4" s="17" t="s">
        <v>17</v>
      </c>
      <c r="D4" s="19"/>
    </row>
    <row r="5" spans="1:4" ht="18" customHeight="1">
      <c r="A5" s="5" t="s">
        <v>18</v>
      </c>
      <c r="B5" s="5" t="s">
        <v>19</v>
      </c>
      <c r="C5" s="5" t="s">
        <v>18</v>
      </c>
      <c r="D5" s="5" t="s">
        <v>19</v>
      </c>
    </row>
    <row r="6" spans="1:4" s="2" customFormat="1" ht="18" customHeight="1">
      <c r="A6" s="37" t="s">
        <v>20</v>
      </c>
      <c r="B6" s="14">
        <v>1782.62</v>
      </c>
      <c r="C6" s="54" t="str">
        <f>'附件二'!B10</f>
        <v>一般公共服务支出</v>
      </c>
      <c r="D6" s="14">
        <f>'附件二'!C10</f>
        <v>1485.21</v>
      </c>
    </row>
    <row r="7" spans="1:4" s="2" customFormat="1" ht="18" customHeight="1">
      <c r="A7" s="37" t="s">
        <v>21</v>
      </c>
      <c r="B7" s="14">
        <v>0</v>
      </c>
      <c r="C7" s="54" t="str">
        <f>'附件二'!B11</f>
        <v>社会保障和就业支出</v>
      </c>
      <c r="D7" s="14">
        <f>'附件二'!C11</f>
        <v>141.82</v>
      </c>
    </row>
    <row r="8" spans="1:4" s="2" customFormat="1" ht="18" customHeight="1">
      <c r="A8" s="37" t="s">
        <v>22</v>
      </c>
      <c r="B8" s="14">
        <v>0</v>
      </c>
      <c r="C8" s="54" t="str">
        <f>'附件二'!B12</f>
        <v>卫生健康支出</v>
      </c>
      <c r="D8" s="14">
        <f>'附件二'!C12</f>
        <v>85.56</v>
      </c>
    </row>
    <row r="9" spans="1:4" s="2" customFormat="1" ht="18" customHeight="1">
      <c r="A9" s="37" t="s">
        <v>23</v>
      </c>
      <c r="B9" s="14">
        <v>0</v>
      </c>
      <c r="C9" s="54" t="str">
        <f>'附件二'!B13</f>
        <v>住房保障支出</v>
      </c>
      <c r="D9" s="14">
        <f>'附件二'!C13</f>
        <v>70.03</v>
      </c>
    </row>
    <row r="10" spans="1:4" s="2" customFormat="1" ht="18" customHeight="1">
      <c r="A10" s="37" t="s">
        <v>24</v>
      </c>
      <c r="B10" s="14">
        <v>0</v>
      </c>
      <c r="C10" s="54">
        <f>'附件二'!B14</f>
        <v>0</v>
      </c>
      <c r="D10" s="14">
        <f>'附件二'!C14</f>
        <v>0</v>
      </c>
    </row>
    <row r="11" spans="1:4" s="2" customFormat="1" ht="18" customHeight="1">
      <c r="A11" s="37" t="s">
        <v>25</v>
      </c>
      <c r="B11" s="14">
        <v>0</v>
      </c>
      <c r="C11" s="54">
        <f>'附件二'!B15</f>
        <v>0</v>
      </c>
      <c r="D11" s="14">
        <f>'附件二'!C15</f>
        <v>0</v>
      </c>
    </row>
    <row r="12" spans="1:4" ht="18" customHeight="1">
      <c r="A12" s="34"/>
      <c r="B12" s="38"/>
      <c r="C12" s="55">
        <f>'附件二'!B16</f>
        <v>0</v>
      </c>
      <c r="D12" s="38">
        <f>'附件二'!C16</f>
        <v>0</v>
      </c>
    </row>
    <row r="13" spans="1:4" ht="18" customHeight="1">
      <c r="A13" s="34"/>
      <c r="B13" s="38"/>
      <c r="C13" s="55">
        <f>'附件二'!B17</f>
        <v>0</v>
      </c>
      <c r="D13" s="38">
        <f>'附件二'!C17</f>
        <v>0</v>
      </c>
    </row>
    <row r="14" spans="1:4" ht="18" customHeight="1">
      <c r="A14" s="34"/>
      <c r="B14" s="38"/>
      <c r="C14" s="55">
        <f>'附件二'!B18</f>
        <v>0</v>
      </c>
      <c r="D14" s="38">
        <f>'附件二'!C18</f>
        <v>0</v>
      </c>
    </row>
    <row r="15" spans="1:4" ht="18" customHeight="1">
      <c r="A15" s="34"/>
      <c r="B15" s="38"/>
      <c r="C15" s="55">
        <f>'附件二'!B19</f>
        <v>0</v>
      </c>
      <c r="D15" s="38">
        <f>'附件二'!C19</f>
        <v>0</v>
      </c>
    </row>
    <row r="16" spans="1:4" ht="18" customHeight="1">
      <c r="A16" s="34"/>
      <c r="B16" s="38"/>
      <c r="C16" s="55">
        <f>'附件二'!B20</f>
        <v>0</v>
      </c>
      <c r="D16" s="38">
        <f>'附件二'!C20</f>
        <v>0</v>
      </c>
    </row>
    <row r="17" spans="1:4" ht="18" customHeight="1">
      <c r="A17" s="34"/>
      <c r="B17" s="38"/>
      <c r="C17" s="55">
        <f>'附件二'!B21</f>
        <v>0</v>
      </c>
      <c r="D17" s="38">
        <f>'附件二'!C21</f>
        <v>0</v>
      </c>
    </row>
    <row r="18" spans="1:4" ht="18" customHeight="1">
      <c r="A18" s="34"/>
      <c r="B18" s="38"/>
      <c r="C18" s="55">
        <f>'附件二'!B22</f>
        <v>0</v>
      </c>
      <c r="D18" s="38">
        <f>'附件二'!C22</f>
        <v>0</v>
      </c>
    </row>
    <row r="19" spans="1:4" ht="18" customHeight="1">
      <c r="A19" s="34"/>
      <c r="B19" s="38"/>
      <c r="C19" s="55">
        <f>'附件二'!B23</f>
        <v>0</v>
      </c>
      <c r="D19" s="38">
        <f>'附件二'!C23</f>
        <v>0</v>
      </c>
    </row>
    <row r="20" spans="1:4" ht="18" customHeight="1">
      <c r="A20" s="34"/>
      <c r="B20" s="38"/>
      <c r="C20" s="55">
        <f>'附件二'!B24</f>
        <v>0</v>
      </c>
      <c r="D20" s="38">
        <f>'附件二'!C24</f>
        <v>0</v>
      </c>
    </row>
    <row r="21" spans="1:4" ht="18" customHeight="1">
      <c r="A21" s="34"/>
      <c r="B21" s="38"/>
      <c r="C21" s="55">
        <f>'附件二'!B25</f>
        <v>0</v>
      </c>
      <c r="D21" s="38">
        <f>'附件二'!C25</f>
        <v>0</v>
      </c>
    </row>
    <row r="22" spans="1:4" ht="18" customHeight="1">
      <c r="A22" s="34"/>
      <c r="B22" s="38"/>
      <c r="C22" s="55">
        <f>'附件二'!B26</f>
        <v>0</v>
      </c>
      <c r="D22" s="38">
        <f>'附件二'!C26</f>
        <v>0</v>
      </c>
    </row>
    <row r="23" spans="1:4" ht="18" customHeight="1">
      <c r="A23" s="34"/>
      <c r="B23" s="38"/>
      <c r="C23" s="55">
        <f>'附件二'!B27</f>
        <v>0</v>
      </c>
      <c r="D23" s="38">
        <f>'附件二'!C27</f>
        <v>0</v>
      </c>
    </row>
    <row r="24" spans="1:4" ht="18" customHeight="1">
      <c r="A24" s="34"/>
      <c r="B24" s="38"/>
      <c r="C24" s="55">
        <f>'附件二'!B28</f>
        <v>0</v>
      </c>
      <c r="D24" s="38">
        <f>'附件二'!C28</f>
        <v>0</v>
      </c>
    </row>
    <row r="25" spans="1:4" ht="18" customHeight="1">
      <c r="A25" s="34"/>
      <c r="B25" s="38"/>
      <c r="C25" s="55">
        <f>'附件二'!B29</f>
        <v>0</v>
      </c>
      <c r="D25" s="38">
        <f>'附件二'!C29</f>
        <v>0</v>
      </c>
    </row>
    <row r="26" spans="1:4" ht="18" customHeight="1">
      <c r="A26" s="34"/>
      <c r="B26" s="38"/>
      <c r="C26" s="55">
        <f>'附件二'!B30</f>
        <v>0</v>
      </c>
      <c r="D26" s="38">
        <f>'附件二'!C30</f>
        <v>0</v>
      </c>
    </row>
    <row r="27" spans="1:4" ht="18" customHeight="1">
      <c r="A27" s="34"/>
      <c r="B27" s="38"/>
      <c r="C27" s="55">
        <f>'附件二'!B31</f>
        <v>0</v>
      </c>
      <c r="D27" s="38">
        <f>'附件二'!C31</f>
        <v>0</v>
      </c>
    </row>
    <row r="28" spans="1:4" ht="18" customHeight="1">
      <c r="A28" s="41" t="s">
        <v>26</v>
      </c>
      <c r="B28" s="38">
        <f>B6+B7+B8+B9+B10+B11</f>
        <v>1782.62</v>
      </c>
      <c r="C28" s="56" t="s">
        <v>27</v>
      </c>
      <c r="D28" s="38">
        <f>SUM(D6:D26)</f>
        <v>1782.62</v>
      </c>
    </row>
    <row r="29" spans="1:4" ht="18" customHeight="1">
      <c r="A29" s="34"/>
      <c r="B29" s="38">
        <v>0</v>
      </c>
      <c r="C29" s="57" t="s">
        <v>28</v>
      </c>
      <c r="D29" s="40">
        <f>B31-D28</f>
        <v>0</v>
      </c>
    </row>
    <row r="30" spans="1:4" s="2" customFormat="1" ht="18" customHeight="1">
      <c r="A30" s="37" t="s">
        <v>29</v>
      </c>
      <c r="B30" s="14">
        <v>0</v>
      </c>
      <c r="C30" s="58"/>
      <c r="D30" s="14"/>
    </row>
    <row r="31" spans="1:4" s="2" customFormat="1" ht="18" customHeight="1">
      <c r="A31" s="43" t="s">
        <v>30</v>
      </c>
      <c r="B31" s="14">
        <v>1782.62</v>
      </c>
      <c r="C31" s="59" t="s">
        <v>31</v>
      </c>
      <c r="D31" s="14">
        <f>B31</f>
        <v>1782.62</v>
      </c>
    </row>
    <row r="32" spans="1:4" ht="13.5">
      <c r="A32" s="60"/>
      <c r="B32" s="60"/>
      <c r="C32" s="60"/>
      <c r="D32" s="60"/>
    </row>
  </sheetData>
  <sheetProtection formatCells="0" formatColumns="0" formatRows="0"/>
  <mergeCells count="3">
    <mergeCell ref="A2:D2"/>
    <mergeCell ref="A4:B4"/>
    <mergeCell ref="C4:D4"/>
  </mergeCells>
  <printOptions/>
  <pageMargins left="0.9842519685039371" right="0" top="0.2362204724409449" bottom="0.11811023622047245" header="0.196850393700787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8" customWidth="1"/>
    <col min="4" max="4" width="10.625" style="8" customWidth="1"/>
    <col min="5" max="6" width="15.125" style="8" customWidth="1"/>
    <col min="7" max="7" width="10.625" style="8" customWidth="1"/>
    <col min="8" max="8" width="15.125" style="8" customWidth="1"/>
    <col min="9" max="11" width="10.625" style="8" customWidth="1"/>
    <col min="12" max="12" width="15.125" style="8" customWidth="1"/>
  </cols>
  <sheetData>
    <row r="1" ht="13.5" customHeight="1">
      <c r="A1" s="47" t="s">
        <v>32</v>
      </c>
    </row>
    <row r="2" spans="1:12" s="51" customFormat="1" ht="27.75" customHeight="1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5.5" customHeight="1">
      <c r="A3" s="11" t="s">
        <v>14</v>
      </c>
      <c r="B3" s="3"/>
      <c r="C3" s="52"/>
      <c r="D3" s="52"/>
      <c r="E3" s="52"/>
      <c r="F3" s="52"/>
      <c r="G3" s="52"/>
      <c r="H3" s="52"/>
      <c r="I3" s="52"/>
      <c r="J3" s="52"/>
      <c r="K3" s="52"/>
      <c r="L3" s="9" t="s">
        <v>15</v>
      </c>
    </row>
    <row r="4" spans="1:12" ht="28.5" customHeight="1">
      <c r="A4" s="17" t="s">
        <v>34</v>
      </c>
      <c r="B4" s="19"/>
      <c r="C4" s="20" t="s">
        <v>7</v>
      </c>
      <c r="D4" s="20" t="s">
        <v>29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35</v>
      </c>
      <c r="K4" s="20" t="s">
        <v>36</v>
      </c>
      <c r="L4" s="20" t="s">
        <v>25</v>
      </c>
    </row>
    <row r="5" spans="1:12" ht="28.5" customHeight="1">
      <c r="A5" s="5" t="s">
        <v>37</v>
      </c>
      <c r="B5" s="5" t="s">
        <v>38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2" customFormat="1" ht="28.5" customHeight="1">
      <c r="A6" s="12"/>
      <c r="B6" s="13" t="s">
        <v>7</v>
      </c>
      <c r="C6" s="53">
        <v>1782.62</v>
      </c>
      <c r="D6" s="53">
        <v>0</v>
      </c>
      <c r="E6" s="53">
        <v>1782.62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</row>
    <row r="7" spans="1:12" ht="28.5" customHeight="1">
      <c r="A7" s="12" t="s">
        <v>39</v>
      </c>
      <c r="B7" s="13" t="s">
        <v>8</v>
      </c>
      <c r="C7" s="53">
        <v>1485.21</v>
      </c>
      <c r="D7" s="53">
        <v>0</v>
      </c>
      <c r="E7" s="53">
        <v>1485.21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</row>
    <row r="8" spans="1:12" ht="28.5" customHeight="1">
      <c r="A8" s="12" t="s">
        <v>40</v>
      </c>
      <c r="B8" s="13" t="s">
        <v>41</v>
      </c>
      <c r="C8" s="53">
        <v>1485.21</v>
      </c>
      <c r="D8" s="53">
        <v>0</v>
      </c>
      <c r="E8" s="53">
        <v>1485.21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</row>
    <row r="9" spans="1:12" ht="28.5" customHeight="1">
      <c r="A9" s="12" t="s">
        <v>42</v>
      </c>
      <c r="B9" s="13" t="s">
        <v>43</v>
      </c>
      <c r="C9" s="53">
        <v>1070.61</v>
      </c>
      <c r="D9" s="53">
        <v>0</v>
      </c>
      <c r="E9" s="53">
        <v>1070.61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28.5" customHeight="1">
      <c r="A10" s="12" t="s">
        <v>44</v>
      </c>
      <c r="B10" s="13" t="s">
        <v>45</v>
      </c>
      <c r="C10" s="53">
        <v>171</v>
      </c>
      <c r="D10" s="53">
        <v>0</v>
      </c>
      <c r="E10" s="53">
        <v>171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</row>
    <row r="11" spans="1:12" ht="28.5" customHeight="1">
      <c r="A11" s="12" t="s">
        <v>46</v>
      </c>
      <c r="B11" s="13" t="s">
        <v>47</v>
      </c>
      <c r="C11" s="53">
        <v>109.8</v>
      </c>
      <c r="D11" s="53">
        <v>0</v>
      </c>
      <c r="E11" s="53">
        <v>109.8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28.5" customHeight="1">
      <c r="A12" s="12" t="s">
        <v>48</v>
      </c>
      <c r="B12" s="13" t="s">
        <v>49</v>
      </c>
      <c r="C12" s="53">
        <v>133.8</v>
      </c>
      <c r="D12" s="53">
        <v>0</v>
      </c>
      <c r="E12" s="53">
        <v>133.8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28.5" customHeight="1">
      <c r="A13" s="12" t="s">
        <v>50</v>
      </c>
      <c r="B13" s="13" t="s">
        <v>9</v>
      </c>
      <c r="C13" s="53">
        <v>141.82</v>
      </c>
      <c r="D13" s="53">
        <v>0</v>
      </c>
      <c r="E13" s="53">
        <v>141.82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28.5" customHeight="1">
      <c r="A14" s="12" t="s">
        <v>51</v>
      </c>
      <c r="B14" s="13" t="s">
        <v>52</v>
      </c>
      <c r="C14" s="53">
        <v>140.07</v>
      </c>
      <c r="D14" s="53">
        <v>0</v>
      </c>
      <c r="E14" s="53">
        <v>140.07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28.5" customHeight="1">
      <c r="A15" s="12" t="s">
        <v>53</v>
      </c>
      <c r="B15" s="13" t="s">
        <v>54</v>
      </c>
      <c r="C15" s="53">
        <v>93.38</v>
      </c>
      <c r="D15" s="53">
        <v>0</v>
      </c>
      <c r="E15" s="53">
        <v>93.38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28.5" customHeight="1">
      <c r="A16" s="12" t="s">
        <v>55</v>
      </c>
      <c r="B16" s="13" t="s">
        <v>56</v>
      </c>
      <c r="C16" s="53">
        <v>46.69</v>
      </c>
      <c r="D16" s="53">
        <v>0</v>
      </c>
      <c r="E16" s="53">
        <v>46.69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28.5" customHeight="1">
      <c r="A17" s="12" t="s">
        <v>57</v>
      </c>
      <c r="B17" s="13" t="s">
        <v>58</v>
      </c>
      <c r="C17" s="53">
        <v>1.75</v>
      </c>
      <c r="D17" s="53">
        <v>0</v>
      </c>
      <c r="E17" s="53">
        <v>1.75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28.5" customHeight="1">
      <c r="A18" s="12" t="s">
        <v>59</v>
      </c>
      <c r="B18" s="13" t="s">
        <v>60</v>
      </c>
      <c r="C18" s="53">
        <v>1.75</v>
      </c>
      <c r="D18" s="53">
        <v>0</v>
      </c>
      <c r="E18" s="53">
        <v>1.75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28.5" customHeight="1">
      <c r="A19" s="12" t="s">
        <v>61</v>
      </c>
      <c r="B19" s="13" t="s">
        <v>10</v>
      </c>
      <c r="C19" s="53">
        <v>85.56</v>
      </c>
      <c r="D19" s="53">
        <v>0</v>
      </c>
      <c r="E19" s="53">
        <v>85.56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</row>
    <row r="20" spans="1:12" ht="28.5" customHeight="1">
      <c r="A20" s="12" t="s">
        <v>62</v>
      </c>
      <c r="B20" s="13" t="s">
        <v>63</v>
      </c>
      <c r="C20" s="53">
        <v>85.56</v>
      </c>
      <c r="D20" s="53">
        <v>0</v>
      </c>
      <c r="E20" s="53">
        <v>85.56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</row>
    <row r="21" spans="1:12" ht="28.5" customHeight="1">
      <c r="A21" s="12" t="s">
        <v>64</v>
      </c>
      <c r="B21" s="13" t="s">
        <v>65</v>
      </c>
      <c r="C21" s="53">
        <v>85.56</v>
      </c>
      <c r="D21" s="53">
        <v>0</v>
      </c>
      <c r="E21" s="53">
        <v>85.56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</row>
    <row r="22" spans="1:12" ht="28.5" customHeight="1">
      <c r="A22" s="12" t="s">
        <v>66</v>
      </c>
      <c r="B22" s="13" t="s">
        <v>11</v>
      </c>
      <c r="C22" s="53">
        <v>70.03</v>
      </c>
      <c r="D22" s="53">
        <v>0</v>
      </c>
      <c r="E22" s="53">
        <v>70.03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</row>
    <row r="23" spans="1:12" ht="28.5" customHeight="1">
      <c r="A23" s="12" t="s">
        <v>67</v>
      </c>
      <c r="B23" s="13" t="s">
        <v>68</v>
      </c>
      <c r="C23" s="53">
        <v>70.03</v>
      </c>
      <c r="D23" s="53">
        <v>0</v>
      </c>
      <c r="E23" s="53">
        <v>70.03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</row>
    <row r="24" spans="1:12" ht="28.5" customHeight="1">
      <c r="A24" s="12" t="s">
        <v>69</v>
      </c>
      <c r="B24" s="13" t="s">
        <v>70</v>
      </c>
      <c r="C24" s="53">
        <v>70.03</v>
      </c>
      <c r="D24" s="53">
        <v>0</v>
      </c>
      <c r="E24" s="53">
        <v>70.03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43000000000000005" right="0.22" top="0.51" bottom="0.53" header="0.5118110236220472" footer="0.5118110236220472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75390625" style="0" bestFit="1" customWidth="1"/>
    <col min="2" max="2" width="40.25390625" style="0" customWidth="1"/>
    <col min="3" max="8" width="18.125" style="8" customWidth="1"/>
  </cols>
  <sheetData>
    <row r="1" ht="13.5" customHeight="1">
      <c r="A1" s="47" t="s">
        <v>71</v>
      </c>
    </row>
    <row r="2" spans="1:8" ht="27.75" customHeight="1">
      <c r="A2" s="4" t="s">
        <v>72</v>
      </c>
      <c r="B2" s="4"/>
      <c r="C2" s="4"/>
      <c r="D2" s="4"/>
      <c r="E2" s="4"/>
      <c r="F2" s="4"/>
      <c r="G2" s="4"/>
      <c r="H2" s="4"/>
    </row>
    <row r="3" spans="1:8" ht="20.25" customHeight="1">
      <c r="A3" s="11" t="s">
        <v>14</v>
      </c>
      <c r="B3" s="48"/>
      <c r="C3" s="49"/>
      <c r="D3" s="49"/>
      <c r="E3" s="49"/>
      <c r="F3" s="49"/>
      <c r="G3" s="49"/>
      <c r="H3" s="50" t="s">
        <v>15</v>
      </c>
    </row>
    <row r="4" spans="1:8" ht="26.25" customHeight="1">
      <c r="A4" s="5" t="s">
        <v>37</v>
      </c>
      <c r="B4" s="5" t="s">
        <v>38</v>
      </c>
      <c r="C4" s="5" t="s">
        <v>7</v>
      </c>
      <c r="D4" s="5" t="s">
        <v>73</v>
      </c>
      <c r="E4" s="5" t="s">
        <v>74</v>
      </c>
      <c r="F4" s="5" t="s">
        <v>75</v>
      </c>
      <c r="G4" s="5" t="s">
        <v>76</v>
      </c>
      <c r="H4" s="5" t="s">
        <v>77</v>
      </c>
    </row>
    <row r="5" spans="1:8" s="2" customFormat="1" ht="26.25" customHeight="1">
      <c r="A5" s="12"/>
      <c r="B5" s="30" t="s">
        <v>7</v>
      </c>
      <c r="C5" s="14">
        <v>1782.62</v>
      </c>
      <c r="D5" s="14">
        <v>1368.02</v>
      </c>
      <c r="E5" s="14">
        <v>414.6</v>
      </c>
      <c r="F5" s="14">
        <v>0</v>
      </c>
      <c r="G5" s="14">
        <v>0</v>
      </c>
      <c r="H5" s="14">
        <v>0</v>
      </c>
    </row>
    <row r="6" spans="1:8" ht="26.25" customHeight="1">
      <c r="A6" s="12" t="s">
        <v>39</v>
      </c>
      <c r="B6" s="13" t="s">
        <v>8</v>
      </c>
      <c r="C6" s="14">
        <v>1485.21</v>
      </c>
      <c r="D6" s="14">
        <v>1070.61</v>
      </c>
      <c r="E6" s="14">
        <v>414.6</v>
      </c>
      <c r="F6" s="14">
        <v>0</v>
      </c>
      <c r="G6" s="14">
        <v>0</v>
      </c>
      <c r="H6" s="14">
        <v>0</v>
      </c>
    </row>
    <row r="7" spans="1:8" ht="26.25" customHeight="1">
      <c r="A7" s="12" t="s">
        <v>40</v>
      </c>
      <c r="B7" s="13" t="s">
        <v>41</v>
      </c>
      <c r="C7" s="14">
        <v>1485.21</v>
      </c>
      <c r="D7" s="14">
        <v>1070.61</v>
      </c>
      <c r="E7" s="14">
        <v>414.6</v>
      </c>
      <c r="F7" s="14">
        <v>0</v>
      </c>
      <c r="G7" s="14">
        <v>0</v>
      </c>
      <c r="H7" s="14">
        <v>0</v>
      </c>
    </row>
    <row r="8" spans="1:8" ht="26.25" customHeight="1">
      <c r="A8" s="12" t="s">
        <v>42</v>
      </c>
      <c r="B8" s="13" t="s">
        <v>43</v>
      </c>
      <c r="C8" s="14">
        <v>1070.61</v>
      </c>
      <c r="D8" s="14">
        <v>1070.61</v>
      </c>
      <c r="E8" s="14">
        <v>0</v>
      </c>
      <c r="F8" s="14">
        <v>0</v>
      </c>
      <c r="G8" s="14">
        <v>0</v>
      </c>
      <c r="H8" s="14">
        <v>0</v>
      </c>
    </row>
    <row r="9" spans="1:8" ht="26.25" customHeight="1">
      <c r="A9" s="12" t="s">
        <v>44</v>
      </c>
      <c r="B9" s="13" t="s">
        <v>45</v>
      </c>
      <c r="C9" s="14">
        <v>171</v>
      </c>
      <c r="D9" s="14">
        <v>0</v>
      </c>
      <c r="E9" s="14">
        <v>171</v>
      </c>
      <c r="F9" s="14">
        <v>0</v>
      </c>
      <c r="G9" s="14">
        <v>0</v>
      </c>
      <c r="H9" s="14">
        <v>0</v>
      </c>
    </row>
    <row r="10" spans="1:8" ht="26.25" customHeight="1">
      <c r="A10" s="12" t="s">
        <v>46</v>
      </c>
      <c r="B10" s="13" t="s">
        <v>47</v>
      </c>
      <c r="C10" s="14">
        <v>109.8</v>
      </c>
      <c r="D10" s="14">
        <v>0</v>
      </c>
      <c r="E10" s="14">
        <v>109.8</v>
      </c>
      <c r="F10" s="14">
        <v>0</v>
      </c>
      <c r="G10" s="14">
        <v>0</v>
      </c>
      <c r="H10" s="14">
        <v>0</v>
      </c>
    </row>
    <row r="11" spans="1:8" ht="26.25" customHeight="1">
      <c r="A11" s="12" t="s">
        <v>48</v>
      </c>
      <c r="B11" s="13" t="s">
        <v>49</v>
      </c>
      <c r="C11" s="14">
        <v>133.8</v>
      </c>
      <c r="D11" s="14">
        <v>0</v>
      </c>
      <c r="E11" s="14">
        <v>133.8</v>
      </c>
      <c r="F11" s="14">
        <v>0</v>
      </c>
      <c r="G11" s="14">
        <v>0</v>
      </c>
      <c r="H11" s="14">
        <v>0</v>
      </c>
    </row>
    <row r="12" spans="1:8" ht="26.25" customHeight="1">
      <c r="A12" s="12" t="s">
        <v>50</v>
      </c>
      <c r="B12" s="13" t="s">
        <v>9</v>
      </c>
      <c r="C12" s="14">
        <v>141.82</v>
      </c>
      <c r="D12" s="14">
        <v>141.82</v>
      </c>
      <c r="E12" s="14">
        <v>0</v>
      </c>
      <c r="F12" s="14">
        <v>0</v>
      </c>
      <c r="G12" s="14">
        <v>0</v>
      </c>
      <c r="H12" s="14">
        <v>0</v>
      </c>
    </row>
    <row r="13" spans="1:8" ht="26.25" customHeight="1">
      <c r="A13" s="12" t="s">
        <v>51</v>
      </c>
      <c r="B13" s="13" t="s">
        <v>52</v>
      </c>
      <c r="C13" s="14">
        <v>140.07</v>
      </c>
      <c r="D13" s="14">
        <v>140.07</v>
      </c>
      <c r="E13" s="14">
        <v>0</v>
      </c>
      <c r="F13" s="14">
        <v>0</v>
      </c>
      <c r="G13" s="14">
        <v>0</v>
      </c>
      <c r="H13" s="14">
        <v>0</v>
      </c>
    </row>
    <row r="14" spans="1:8" ht="26.25" customHeight="1">
      <c r="A14" s="12" t="s">
        <v>53</v>
      </c>
      <c r="B14" s="13" t="s">
        <v>54</v>
      </c>
      <c r="C14" s="14">
        <v>93.38</v>
      </c>
      <c r="D14" s="14">
        <v>93.38</v>
      </c>
      <c r="E14" s="14">
        <v>0</v>
      </c>
      <c r="F14" s="14">
        <v>0</v>
      </c>
      <c r="G14" s="14">
        <v>0</v>
      </c>
      <c r="H14" s="14">
        <v>0</v>
      </c>
    </row>
    <row r="15" spans="1:8" ht="26.25" customHeight="1">
      <c r="A15" s="12" t="s">
        <v>55</v>
      </c>
      <c r="B15" s="13" t="s">
        <v>56</v>
      </c>
      <c r="C15" s="14">
        <v>46.69</v>
      </c>
      <c r="D15" s="14">
        <v>46.69</v>
      </c>
      <c r="E15" s="14">
        <v>0</v>
      </c>
      <c r="F15" s="14">
        <v>0</v>
      </c>
      <c r="G15" s="14">
        <v>0</v>
      </c>
      <c r="H15" s="14">
        <v>0</v>
      </c>
    </row>
    <row r="16" spans="1:8" ht="26.25" customHeight="1">
      <c r="A16" s="12" t="s">
        <v>57</v>
      </c>
      <c r="B16" s="13" t="s">
        <v>58</v>
      </c>
      <c r="C16" s="14">
        <v>1.75</v>
      </c>
      <c r="D16" s="14">
        <v>1.75</v>
      </c>
      <c r="E16" s="14">
        <v>0</v>
      </c>
      <c r="F16" s="14">
        <v>0</v>
      </c>
      <c r="G16" s="14">
        <v>0</v>
      </c>
      <c r="H16" s="14">
        <v>0</v>
      </c>
    </row>
    <row r="17" spans="1:8" ht="26.25" customHeight="1">
      <c r="A17" s="12" t="s">
        <v>59</v>
      </c>
      <c r="B17" s="13" t="s">
        <v>60</v>
      </c>
      <c r="C17" s="14">
        <v>1.75</v>
      </c>
      <c r="D17" s="14">
        <v>1.75</v>
      </c>
      <c r="E17" s="14">
        <v>0</v>
      </c>
      <c r="F17" s="14">
        <v>0</v>
      </c>
      <c r="G17" s="14">
        <v>0</v>
      </c>
      <c r="H17" s="14">
        <v>0</v>
      </c>
    </row>
    <row r="18" spans="1:8" ht="26.25" customHeight="1">
      <c r="A18" s="12" t="s">
        <v>61</v>
      </c>
      <c r="B18" s="13" t="s">
        <v>10</v>
      </c>
      <c r="C18" s="14">
        <v>85.56</v>
      </c>
      <c r="D18" s="14">
        <v>85.56</v>
      </c>
      <c r="E18" s="14">
        <v>0</v>
      </c>
      <c r="F18" s="14">
        <v>0</v>
      </c>
      <c r="G18" s="14">
        <v>0</v>
      </c>
      <c r="H18" s="14">
        <v>0</v>
      </c>
    </row>
    <row r="19" spans="1:8" ht="26.25" customHeight="1">
      <c r="A19" s="12" t="s">
        <v>62</v>
      </c>
      <c r="B19" s="13" t="s">
        <v>63</v>
      </c>
      <c r="C19" s="14">
        <v>85.56</v>
      </c>
      <c r="D19" s="14">
        <v>85.56</v>
      </c>
      <c r="E19" s="14">
        <v>0</v>
      </c>
      <c r="F19" s="14">
        <v>0</v>
      </c>
      <c r="G19" s="14">
        <v>0</v>
      </c>
      <c r="H19" s="14">
        <v>0</v>
      </c>
    </row>
    <row r="20" spans="1:8" ht="26.25" customHeight="1">
      <c r="A20" s="12" t="s">
        <v>64</v>
      </c>
      <c r="B20" s="13" t="s">
        <v>65</v>
      </c>
      <c r="C20" s="14">
        <v>85.56</v>
      </c>
      <c r="D20" s="14">
        <v>85.56</v>
      </c>
      <c r="E20" s="14">
        <v>0</v>
      </c>
      <c r="F20" s="14">
        <v>0</v>
      </c>
      <c r="G20" s="14">
        <v>0</v>
      </c>
      <c r="H20" s="14">
        <v>0</v>
      </c>
    </row>
    <row r="21" spans="1:8" ht="26.25" customHeight="1">
      <c r="A21" s="12" t="s">
        <v>66</v>
      </c>
      <c r="B21" s="13" t="s">
        <v>11</v>
      </c>
      <c r="C21" s="14">
        <v>70.03</v>
      </c>
      <c r="D21" s="14">
        <v>70.03</v>
      </c>
      <c r="E21" s="14">
        <v>0</v>
      </c>
      <c r="F21" s="14">
        <v>0</v>
      </c>
      <c r="G21" s="14">
        <v>0</v>
      </c>
      <c r="H21" s="14">
        <v>0</v>
      </c>
    </row>
    <row r="22" spans="1:8" ht="26.25" customHeight="1">
      <c r="A22" s="12" t="s">
        <v>67</v>
      </c>
      <c r="B22" s="13" t="s">
        <v>68</v>
      </c>
      <c r="C22" s="14">
        <v>70.03</v>
      </c>
      <c r="D22" s="14">
        <v>70.03</v>
      </c>
      <c r="E22" s="14">
        <v>0</v>
      </c>
      <c r="F22" s="14">
        <v>0</v>
      </c>
      <c r="G22" s="14">
        <v>0</v>
      </c>
      <c r="H22" s="14">
        <v>0</v>
      </c>
    </row>
    <row r="23" spans="1:8" ht="26.25" customHeight="1">
      <c r="A23" s="12" t="s">
        <v>69</v>
      </c>
      <c r="B23" s="13" t="s">
        <v>70</v>
      </c>
      <c r="C23" s="14">
        <v>70.03</v>
      </c>
      <c r="D23" s="14">
        <v>70.03</v>
      </c>
      <c r="E23" s="14">
        <v>0</v>
      </c>
      <c r="F23" s="14">
        <v>0</v>
      </c>
      <c r="G23" s="14">
        <v>0</v>
      </c>
      <c r="H23" s="14">
        <v>0</v>
      </c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3"/>
  <sheetViews>
    <sheetView showGridLines="0" showZeros="0" workbookViewId="0" topLeftCell="A1">
      <selection activeCell="D22" sqref="D22"/>
    </sheetView>
  </sheetViews>
  <sheetFormatPr defaultColWidth="9.00390625" defaultRowHeight="13.5"/>
  <cols>
    <col min="2" max="2" width="17.125" style="0" customWidth="1"/>
    <col min="3" max="3" width="20.75390625" style="0" customWidth="1"/>
    <col min="4" max="4" width="19.25390625" style="0" customWidth="1"/>
    <col min="5" max="5" width="22.50390625" style="0" customWidth="1"/>
    <col min="6" max="6" width="20.37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6" ht="27" customHeight="1">
      <c r="A8" s="42" t="s">
        <v>4</v>
      </c>
      <c r="B8" s="42" t="s">
        <v>5</v>
      </c>
      <c r="C8" s="43" t="s">
        <v>7</v>
      </c>
      <c r="D8" s="42" t="s">
        <v>78</v>
      </c>
      <c r="E8" s="42" t="s">
        <v>79</v>
      </c>
      <c r="F8" s="42" t="s">
        <v>80</v>
      </c>
    </row>
    <row r="9" spans="1:6" s="2" customFormat="1" ht="13.5" customHeight="1">
      <c r="A9" s="44"/>
      <c r="B9" s="44" t="s">
        <v>7</v>
      </c>
      <c r="C9" s="45">
        <v>1782.62</v>
      </c>
      <c r="D9" s="46">
        <v>1782.62</v>
      </c>
      <c r="E9" s="45">
        <v>0</v>
      </c>
      <c r="F9" s="45">
        <v>0</v>
      </c>
    </row>
    <row r="10" spans="1:6" ht="13.5" customHeight="1">
      <c r="A10" s="44">
        <v>201</v>
      </c>
      <c r="B10" s="44" t="s">
        <v>8</v>
      </c>
      <c r="C10" s="45">
        <v>1485.21</v>
      </c>
      <c r="D10" s="46">
        <v>1485.21</v>
      </c>
      <c r="E10" s="45">
        <v>0</v>
      </c>
      <c r="F10" s="45">
        <v>0</v>
      </c>
    </row>
    <row r="11" spans="1:6" ht="13.5" customHeight="1">
      <c r="A11" s="44">
        <v>208</v>
      </c>
      <c r="B11" s="44" t="s">
        <v>9</v>
      </c>
      <c r="C11" s="45">
        <v>141.82</v>
      </c>
      <c r="D11" s="46">
        <v>141.82</v>
      </c>
      <c r="E11" s="45">
        <v>0</v>
      </c>
      <c r="F11" s="45">
        <v>0</v>
      </c>
    </row>
    <row r="12" spans="1:6" ht="13.5" customHeight="1">
      <c r="A12" s="44">
        <v>210</v>
      </c>
      <c r="B12" s="44" t="s">
        <v>10</v>
      </c>
      <c r="C12" s="45">
        <v>85.56</v>
      </c>
      <c r="D12" s="46">
        <v>85.56</v>
      </c>
      <c r="E12" s="45">
        <v>0</v>
      </c>
      <c r="F12" s="45">
        <v>0</v>
      </c>
    </row>
    <row r="13" spans="1:6" ht="13.5" customHeight="1">
      <c r="A13" s="44">
        <v>221</v>
      </c>
      <c r="B13" s="44" t="s">
        <v>11</v>
      </c>
      <c r="C13" s="45">
        <v>70.03</v>
      </c>
      <c r="D13" s="46">
        <v>70.03</v>
      </c>
      <c r="E13" s="45">
        <v>0</v>
      </c>
      <c r="F13" s="45">
        <v>0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C20" sqref="C20"/>
    </sheetView>
  </sheetViews>
  <sheetFormatPr defaultColWidth="9.00390625" defaultRowHeight="13.5"/>
  <cols>
    <col min="1" max="1" width="27.625" style="0" bestFit="1" customWidth="1"/>
    <col min="2" max="2" width="21.125" style="0" customWidth="1"/>
    <col min="3" max="3" width="24.125" style="0" customWidth="1"/>
    <col min="4" max="6" width="19.00390625" style="0" customWidth="1"/>
    <col min="7" max="7" width="17.25390625" style="0" customWidth="1"/>
  </cols>
  <sheetData>
    <row r="1" ht="13.5" customHeight="1">
      <c r="A1" s="3" t="s">
        <v>81</v>
      </c>
    </row>
    <row r="2" spans="1:7" ht="21.75" customHeight="1">
      <c r="A2" s="4" t="s">
        <v>82</v>
      </c>
      <c r="B2" s="4"/>
      <c r="C2" s="4"/>
      <c r="D2" s="4"/>
      <c r="E2" s="4"/>
      <c r="F2" s="4"/>
      <c r="G2" s="4"/>
    </row>
    <row r="3" spans="1:7" ht="21.75" customHeight="1">
      <c r="A3" s="11" t="s">
        <v>14</v>
      </c>
      <c r="B3" s="3"/>
      <c r="C3" s="3"/>
      <c r="D3" s="3"/>
      <c r="E3" s="3"/>
      <c r="F3" s="3"/>
      <c r="G3" s="9" t="s">
        <v>15</v>
      </c>
    </row>
    <row r="4" spans="1:7" ht="21" customHeight="1">
      <c r="A4" s="17" t="s">
        <v>16</v>
      </c>
      <c r="B4" s="19"/>
      <c r="C4" s="31" t="s">
        <v>17</v>
      </c>
      <c r="D4" s="31"/>
      <c r="E4" s="31"/>
      <c r="F4" s="31"/>
      <c r="G4" s="31"/>
    </row>
    <row r="5" spans="1:7" ht="24.75" customHeight="1">
      <c r="A5" s="31" t="s">
        <v>18</v>
      </c>
      <c r="B5" s="5" t="s">
        <v>19</v>
      </c>
      <c r="C5" s="5" t="s">
        <v>18</v>
      </c>
      <c r="D5" s="5" t="s">
        <v>7</v>
      </c>
      <c r="E5" s="5" t="s">
        <v>83</v>
      </c>
      <c r="F5" s="5" t="s">
        <v>84</v>
      </c>
      <c r="G5" s="5" t="s">
        <v>85</v>
      </c>
    </row>
    <row r="6" spans="1:7" ht="21" customHeight="1">
      <c r="A6" s="32" t="s">
        <v>86</v>
      </c>
      <c r="B6" s="33">
        <f>B7+B8+B9</f>
        <v>1782.62</v>
      </c>
      <c r="C6" s="34" t="s">
        <v>87</v>
      </c>
      <c r="D6" s="35">
        <f>'附表一'!C9</f>
        <v>1782.62</v>
      </c>
      <c r="E6" s="35">
        <f>'附表一'!D9</f>
        <v>1782.62</v>
      </c>
      <c r="F6" s="35">
        <f>'附表一'!E9</f>
        <v>0</v>
      </c>
      <c r="G6" s="35">
        <f>'附表一'!F9</f>
        <v>0</v>
      </c>
    </row>
    <row r="7" spans="1:7" s="2" customFormat="1" ht="21" customHeight="1">
      <c r="A7" s="36" t="s">
        <v>88</v>
      </c>
      <c r="B7" s="14">
        <v>1782.62</v>
      </c>
      <c r="C7" s="37" t="str">
        <f>'附表一'!B10</f>
        <v>一般公共服务支出</v>
      </c>
      <c r="D7" s="14">
        <f>'附表一'!C10</f>
        <v>1485.21</v>
      </c>
      <c r="E7" s="14">
        <f>'附表一'!D10</f>
        <v>1485.21</v>
      </c>
      <c r="F7" s="14">
        <f>'附表一'!E10</f>
        <v>0</v>
      </c>
      <c r="G7" s="14">
        <f>'附表一'!F10</f>
        <v>0</v>
      </c>
    </row>
    <row r="8" spans="1:7" s="2" customFormat="1" ht="21" customHeight="1">
      <c r="A8" s="36" t="s">
        <v>89</v>
      </c>
      <c r="B8" s="14">
        <v>0</v>
      </c>
      <c r="C8" s="37" t="str">
        <f>'附表一'!B11</f>
        <v>社会保障和就业支出</v>
      </c>
      <c r="D8" s="14">
        <f>'附表一'!C11</f>
        <v>141.82</v>
      </c>
      <c r="E8" s="14">
        <f>'附表一'!D11</f>
        <v>141.82</v>
      </c>
      <c r="F8" s="14">
        <f>'附表一'!E11</f>
        <v>0</v>
      </c>
      <c r="G8" s="14">
        <f>'附表一'!F11</f>
        <v>0</v>
      </c>
    </row>
    <row r="9" spans="1:7" s="2" customFormat="1" ht="21" customHeight="1">
      <c r="A9" s="36" t="s">
        <v>90</v>
      </c>
      <c r="B9" s="14">
        <v>0</v>
      </c>
      <c r="C9" s="37" t="str">
        <f>'附表一'!B12</f>
        <v>卫生健康支出</v>
      </c>
      <c r="D9" s="14">
        <f>'附表一'!C12</f>
        <v>85.56</v>
      </c>
      <c r="E9" s="14">
        <f>'附表一'!D12</f>
        <v>85.56</v>
      </c>
      <c r="F9" s="14">
        <f>'附表一'!E12</f>
        <v>0</v>
      </c>
      <c r="G9" s="14">
        <f>'附表一'!F12</f>
        <v>0</v>
      </c>
    </row>
    <row r="10" spans="1:7" ht="21" customHeight="1">
      <c r="A10" s="38"/>
      <c r="B10" s="38"/>
      <c r="C10" s="34" t="str">
        <f>'附表一'!B13</f>
        <v>住房保障支出</v>
      </c>
      <c r="D10" s="38">
        <f>'附表一'!C13</f>
        <v>70.03</v>
      </c>
      <c r="E10" s="38">
        <f>'附表一'!D13</f>
        <v>70.03</v>
      </c>
      <c r="F10" s="38">
        <f>'附表一'!E13</f>
        <v>0</v>
      </c>
      <c r="G10" s="38">
        <f>'附表一'!F13</f>
        <v>0</v>
      </c>
    </row>
    <row r="11" spans="1:7" ht="21" customHeight="1">
      <c r="A11" s="32" t="s">
        <v>91</v>
      </c>
      <c r="B11" s="39">
        <f>B12</f>
        <v>0</v>
      </c>
      <c r="C11" s="34">
        <f>'附表一'!B14</f>
        <v>0</v>
      </c>
      <c r="D11" s="38">
        <f>'附表一'!C14</f>
        <v>0</v>
      </c>
      <c r="E11" s="38">
        <f>'附表一'!D14</f>
        <v>0</v>
      </c>
      <c r="F11" s="38">
        <f>'附表一'!E14</f>
        <v>0</v>
      </c>
      <c r="G11" s="38">
        <f>'附表一'!F14</f>
        <v>0</v>
      </c>
    </row>
    <row r="12" spans="1:7" s="2" customFormat="1" ht="21" customHeight="1">
      <c r="A12" s="36" t="s">
        <v>92</v>
      </c>
      <c r="B12" s="14">
        <v>0</v>
      </c>
      <c r="C12" s="37">
        <f>'附表一'!B15</f>
        <v>0</v>
      </c>
      <c r="D12" s="14">
        <f>'附表一'!C15</f>
        <v>0</v>
      </c>
      <c r="E12" s="14">
        <f>'附表一'!D15</f>
        <v>0</v>
      </c>
      <c r="F12" s="14">
        <f>'附表一'!E15</f>
        <v>0</v>
      </c>
      <c r="G12" s="14">
        <f>'附表一'!F15</f>
        <v>0</v>
      </c>
    </row>
    <row r="13" spans="1:7" ht="21" customHeight="1">
      <c r="A13" s="32" t="s">
        <v>93</v>
      </c>
      <c r="B13" s="38"/>
      <c r="C13" s="34">
        <f>'附表一'!B16</f>
        <v>0</v>
      </c>
      <c r="D13" s="38">
        <f>'附表一'!C16</f>
        <v>0</v>
      </c>
      <c r="E13" s="38">
        <f>'附表一'!D16</f>
        <v>0</v>
      </c>
      <c r="F13" s="38">
        <f>'附表一'!E16</f>
        <v>0</v>
      </c>
      <c r="G13" s="38">
        <f>'附表一'!F16</f>
        <v>0</v>
      </c>
    </row>
    <row r="14" spans="1:7" ht="21" customHeight="1">
      <c r="A14" s="32" t="s">
        <v>94</v>
      </c>
      <c r="B14" s="38"/>
      <c r="C14" s="34">
        <f>'附表一'!B17</f>
        <v>0</v>
      </c>
      <c r="D14" s="38">
        <f>'附表一'!C17</f>
        <v>0</v>
      </c>
      <c r="E14" s="38">
        <f>'附表一'!D17</f>
        <v>0</v>
      </c>
      <c r="F14" s="38">
        <f>'附表一'!E17</f>
        <v>0</v>
      </c>
      <c r="G14" s="38">
        <f>'附表一'!F17</f>
        <v>0</v>
      </c>
    </row>
    <row r="15" spans="1:7" ht="21" customHeight="1">
      <c r="A15" s="32"/>
      <c r="B15" s="38"/>
      <c r="C15" s="34">
        <f>'附表一'!B18</f>
        <v>0</v>
      </c>
      <c r="D15" s="38">
        <f>'附表一'!C18</f>
        <v>0</v>
      </c>
      <c r="E15" s="38">
        <f>'附表一'!D18</f>
        <v>0</v>
      </c>
      <c r="F15" s="38">
        <f>'附表一'!E18</f>
        <v>0</v>
      </c>
      <c r="G15" s="38">
        <f>'附表一'!F18</f>
        <v>0</v>
      </c>
    </row>
    <row r="16" spans="1:7" ht="21" customHeight="1">
      <c r="A16" s="32"/>
      <c r="B16" s="38"/>
      <c r="C16" s="34">
        <f>'附表一'!B19</f>
        <v>0</v>
      </c>
      <c r="D16" s="38">
        <f>'附表一'!C19</f>
        <v>0</v>
      </c>
      <c r="E16" s="38">
        <f>'附表一'!D19</f>
        <v>0</v>
      </c>
      <c r="F16" s="38">
        <f>'附表一'!E19</f>
        <v>0</v>
      </c>
      <c r="G16" s="38">
        <f>'附表一'!F19</f>
        <v>0</v>
      </c>
    </row>
    <row r="17" spans="1:7" ht="21" customHeight="1">
      <c r="A17" s="32"/>
      <c r="B17" s="38"/>
      <c r="C17" s="34">
        <f>'附表一'!B20</f>
        <v>0</v>
      </c>
      <c r="D17" s="38">
        <f>'附表一'!C20</f>
        <v>0</v>
      </c>
      <c r="E17" s="38">
        <f>'附表一'!D20</f>
        <v>0</v>
      </c>
      <c r="F17" s="38">
        <f>'附表一'!E20</f>
        <v>0</v>
      </c>
      <c r="G17" s="38">
        <f>'附表一'!F20</f>
        <v>0</v>
      </c>
    </row>
    <row r="18" spans="1:7" ht="21" customHeight="1">
      <c r="A18" s="32"/>
      <c r="B18" s="38"/>
      <c r="C18" s="34">
        <f>'附表一'!B21</f>
        <v>0</v>
      </c>
      <c r="D18" s="38">
        <f>'附表一'!C21</f>
        <v>0</v>
      </c>
      <c r="E18" s="38">
        <f>'附表一'!D21</f>
        <v>0</v>
      </c>
      <c r="F18" s="38">
        <f>'附表一'!E21</f>
        <v>0</v>
      </c>
      <c r="G18" s="38">
        <f>'附表一'!F21</f>
        <v>0</v>
      </c>
    </row>
    <row r="19" spans="1:7" ht="21" customHeight="1">
      <c r="A19" s="32"/>
      <c r="B19" s="38"/>
      <c r="C19" s="34">
        <f>'附表一'!B22</f>
        <v>0</v>
      </c>
      <c r="D19" s="38">
        <f>'附表一'!C22</f>
        <v>0</v>
      </c>
      <c r="E19" s="38">
        <f>'附表一'!D22</f>
        <v>0</v>
      </c>
      <c r="F19" s="38">
        <f>'附表一'!E22</f>
        <v>0</v>
      </c>
      <c r="G19" s="38">
        <f>'附表一'!F22</f>
        <v>0</v>
      </c>
    </row>
    <row r="20" spans="1:7" ht="21" customHeight="1">
      <c r="A20" s="32" t="s">
        <v>95</v>
      </c>
      <c r="B20" s="38"/>
      <c r="C20" s="34">
        <f>'附表一'!B23</f>
        <v>0</v>
      </c>
      <c r="D20" s="38">
        <f>'附表一'!C23</f>
        <v>0</v>
      </c>
      <c r="E20" s="38">
        <f>'附表一'!D23</f>
        <v>0</v>
      </c>
      <c r="F20" s="38">
        <f>'附表一'!E23</f>
        <v>0</v>
      </c>
      <c r="G20" s="38">
        <f>'附表一'!F23</f>
        <v>0</v>
      </c>
    </row>
    <row r="21" spans="1:7" ht="21" customHeight="1">
      <c r="A21" s="34"/>
      <c r="B21" s="38"/>
      <c r="C21" s="34">
        <f>'附表一'!B24</f>
        <v>0</v>
      </c>
      <c r="D21" s="38">
        <f>'附表一'!C24</f>
        <v>0</v>
      </c>
      <c r="E21" s="38">
        <f>'附表一'!D24</f>
        <v>0</v>
      </c>
      <c r="F21" s="38">
        <f>'附表一'!E24</f>
        <v>0</v>
      </c>
      <c r="G21" s="38">
        <f>'附表一'!F24</f>
        <v>0</v>
      </c>
    </row>
    <row r="22" spans="1:7" ht="21" customHeight="1">
      <c r="A22" s="34"/>
      <c r="B22" s="38"/>
      <c r="C22" s="34">
        <f>'附表一'!B25</f>
        <v>0</v>
      </c>
      <c r="D22" s="38">
        <f>'附表一'!C25</f>
        <v>0</v>
      </c>
      <c r="E22" s="38">
        <f>'附表一'!D25</f>
        <v>0</v>
      </c>
      <c r="F22" s="38">
        <f>'附表一'!E25</f>
        <v>0</v>
      </c>
      <c r="G22" s="38">
        <f>'附表一'!F25</f>
        <v>0</v>
      </c>
    </row>
    <row r="23" spans="1:7" ht="21" customHeight="1">
      <c r="A23" s="34"/>
      <c r="B23" s="38"/>
      <c r="C23" s="34">
        <f>'附表一'!B26</f>
        <v>0</v>
      </c>
      <c r="D23" s="38">
        <f>'附表一'!C26</f>
        <v>0</v>
      </c>
      <c r="E23" s="38">
        <f>'附表一'!D26</f>
        <v>0</v>
      </c>
      <c r="F23" s="38">
        <f>'附表一'!E26</f>
        <v>0</v>
      </c>
      <c r="G23" s="38">
        <f>'附表一'!F26</f>
        <v>0</v>
      </c>
    </row>
    <row r="24" spans="1:7" ht="21" customHeight="1">
      <c r="A24" s="34"/>
      <c r="B24" s="38"/>
      <c r="C24" s="34">
        <f>'附表一'!B27</f>
        <v>0</v>
      </c>
      <c r="D24" s="38">
        <f>'附表一'!C27</f>
        <v>0</v>
      </c>
      <c r="E24" s="38">
        <f>'附表一'!D27</f>
        <v>0</v>
      </c>
      <c r="F24" s="38">
        <f>'附表一'!E27</f>
        <v>0</v>
      </c>
      <c r="G24" s="38">
        <f>'附表一'!F27</f>
        <v>0</v>
      </c>
    </row>
    <row r="25" spans="1:7" ht="21" customHeight="1">
      <c r="A25" s="34"/>
      <c r="B25" s="38"/>
      <c r="C25" s="34">
        <f>'附表一'!B28</f>
        <v>0</v>
      </c>
      <c r="D25" s="38">
        <f>'附表一'!C28</f>
        <v>0</v>
      </c>
      <c r="E25" s="38">
        <f>'附表一'!D28</f>
        <v>0</v>
      </c>
      <c r="F25" s="38">
        <f>'附表一'!E28</f>
        <v>0</v>
      </c>
      <c r="G25" s="38">
        <f>'附表一'!F28</f>
        <v>0</v>
      </c>
    </row>
    <row r="26" spans="1:7" ht="21" customHeight="1">
      <c r="A26" s="34"/>
      <c r="B26" s="38"/>
      <c r="C26" s="34">
        <f>'附表一'!B29</f>
        <v>0</v>
      </c>
      <c r="D26" s="38">
        <f>'附表一'!C29</f>
        <v>0</v>
      </c>
      <c r="E26" s="38">
        <f>'附表一'!D29</f>
        <v>0</v>
      </c>
      <c r="F26" s="38">
        <f>'附表一'!E29</f>
        <v>0</v>
      </c>
      <c r="G26" s="38">
        <f>'附表一'!F29</f>
        <v>0</v>
      </c>
    </row>
    <row r="27" spans="1:7" ht="21" customHeight="1">
      <c r="A27" s="34"/>
      <c r="B27" s="38"/>
      <c r="C27" s="34"/>
      <c r="D27" s="38"/>
      <c r="E27" s="38"/>
      <c r="F27" s="38"/>
      <c r="G27" s="38"/>
    </row>
    <row r="28" spans="1:7" ht="21" customHeight="1">
      <c r="A28" s="34"/>
      <c r="B28" s="38"/>
      <c r="C28" s="34" t="s">
        <v>96</v>
      </c>
      <c r="D28" s="40">
        <f>B29-D6</f>
        <v>0</v>
      </c>
      <c r="E28" s="40">
        <f>B7-E6</f>
        <v>0</v>
      </c>
      <c r="F28" s="40">
        <f>B8-F6</f>
        <v>0</v>
      </c>
      <c r="G28" s="40">
        <f>B9-G6</f>
        <v>0</v>
      </c>
    </row>
    <row r="29" spans="1:7" ht="21" customHeight="1">
      <c r="A29" s="41" t="s">
        <v>30</v>
      </c>
      <c r="B29" s="38">
        <f>B11+B6</f>
        <v>1782.62</v>
      </c>
      <c r="C29" s="41" t="s">
        <v>31</v>
      </c>
      <c r="D29" s="38">
        <f>D6+D28</f>
        <v>1782.62</v>
      </c>
      <c r="E29" s="38">
        <f>E6+E28</f>
        <v>1782.62</v>
      </c>
      <c r="F29" s="38">
        <f>F6+F28</f>
        <v>0</v>
      </c>
      <c r="G29" s="38">
        <f>G6+G28</f>
        <v>0</v>
      </c>
    </row>
  </sheetData>
  <sheetProtection formatCells="0" formatColumns="0" formatRows="0"/>
  <mergeCells count="3">
    <mergeCell ref="A2:G2"/>
    <mergeCell ref="A4:B4"/>
    <mergeCell ref="C4:G4"/>
  </mergeCells>
  <printOptions/>
  <pageMargins left="0.7480314960629921" right="0.5118110236220472" top="0.11811023622047245" bottom="0.15748031496062992" header="0.11811023622047245" footer="0.1968503937007874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4">
      <selection activeCell="A1" sqref="A1"/>
    </sheetView>
  </sheetViews>
  <sheetFormatPr defaultColWidth="9.00390625" defaultRowHeight="13.5"/>
  <cols>
    <col min="1" max="5" width="20.75390625" style="0" customWidth="1"/>
  </cols>
  <sheetData>
    <row r="1" ht="18" customHeight="1">
      <c r="A1" s="3" t="s">
        <v>97</v>
      </c>
    </row>
    <row r="2" spans="1:5" ht="24.75" customHeight="1">
      <c r="A2" s="4" t="s">
        <v>98</v>
      </c>
      <c r="B2" s="4"/>
      <c r="C2" s="4"/>
      <c r="D2" s="4"/>
      <c r="E2" s="4"/>
    </row>
    <row r="3" spans="1:5" ht="18.75" customHeight="1">
      <c r="A3" s="11" t="s">
        <v>14</v>
      </c>
      <c r="B3" s="3"/>
      <c r="C3" s="3"/>
      <c r="D3" s="3"/>
      <c r="E3" s="9" t="s">
        <v>15</v>
      </c>
    </row>
    <row r="4" spans="1:5" ht="15" customHeight="1">
      <c r="A4" s="17" t="s">
        <v>99</v>
      </c>
      <c r="B4" s="19"/>
      <c r="C4" s="17" t="s">
        <v>100</v>
      </c>
      <c r="D4" s="18"/>
      <c r="E4" s="19"/>
    </row>
    <row r="5" spans="1:5" ht="15" customHeight="1">
      <c r="A5" s="5" t="s">
        <v>37</v>
      </c>
      <c r="B5" s="5" t="s">
        <v>38</v>
      </c>
      <c r="C5" s="5" t="s">
        <v>101</v>
      </c>
      <c r="D5" s="5" t="s">
        <v>73</v>
      </c>
      <c r="E5" s="5" t="s">
        <v>74</v>
      </c>
    </row>
    <row r="6" spans="1:5" s="2" customFormat="1" ht="21.75" customHeight="1">
      <c r="A6" s="12"/>
      <c r="B6" s="30" t="s">
        <v>7</v>
      </c>
      <c r="C6" s="14">
        <v>1782.62</v>
      </c>
      <c r="D6" s="14">
        <v>1368.02</v>
      </c>
      <c r="E6" s="14">
        <v>414.6</v>
      </c>
    </row>
    <row r="7" spans="1:5" ht="21.75" customHeight="1">
      <c r="A7" s="12" t="s">
        <v>39</v>
      </c>
      <c r="B7" s="13" t="s">
        <v>8</v>
      </c>
      <c r="C7" s="14">
        <v>1485.21</v>
      </c>
      <c r="D7" s="14">
        <v>1070.61</v>
      </c>
      <c r="E7" s="14">
        <v>414.6</v>
      </c>
    </row>
    <row r="8" spans="1:5" ht="21.75" customHeight="1">
      <c r="A8" s="12" t="s">
        <v>40</v>
      </c>
      <c r="B8" s="13" t="s">
        <v>41</v>
      </c>
      <c r="C8" s="14">
        <v>1485.21</v>
      </c>
      <c r="D8" s="14">
        <v>1070.61</v>
      </c>
      <c r="E8" s="14">
        <v>414.6</v>
      </c>
    </row>
    <row r="9" spans="1:5" ht="21.75" customHeight="1">
      <c r="A9" s="12" t="s">
        <v>42</v>
      </c>
      <c r="B9" s="13" t="s">
        <v>43</v>
      </c>
      <c r="C9" s="14">
        <v>1070.61</v>
      </c>
      <c r="D9" s="14">
        <v>1070.61</v>
      </c>
      <c r="E9" s="14">
        <v>0</v>
      </c>
    </row>
    <row r="10" spans="1:5" ht="21.75" customHeight="1">
      <c r="A10" s="12" t="s">
        <v>44</v>
      </c>
      <c r="B10" s="13" t="s">
        <v>45</v>
      </c>
      <c r="C10" s="14">
        <v>171</v>
      </c>
      <c r="D10" s="14">
        <v>0</v>
      </c>
      <c r="E10" s="14">
        <v>171</v>
      </c>
    </row>
    <row r="11" spans="1:5" ht="21.75" customHeight="1">
      <c r="A11" s="12" t="s">
        <v>46</v>
      </c>
      <c r="B11" s="13" t="s">
        <v>47</v>
      </c>
      <c r="C11" s="14">
        <v>109.8</v>
      </c>
      <c r="D11" s="14">
        <v>0</v>
      </c>
      <c r="E11" s="14">
        <v>109.8</v>
      </c>
    </row>
    <row r="12" spans="1:5" ht="21.75" customHeight="1">
      <c r="A12" s="12" t="s">
        <v>48</v>
      </c>
      <c r="B12" s="13" t="s">
        <v>49</v>
      </c>
      <c r="C12" s="14">
        <v>133.8</v>
      </c>
      <c r="D12" s="14">
        <v>0</v>
      </c>
      <c r="E12" s="14">
        <v>133.8</v>
      </c>
    </row>
    <row r="13" spans="1:5" ht="21.75" customHeight="1">
      <c r="A13" s="12" t="s">
        <v>50</v>
      </c>
      <c r="B13" s="13" t="s">
        <v>9</v>
      </c>
      <c r="C13" s="14">
        <v>141.82</v>
      </c>
      <c r="D13" s="14">
        <v>141.82</v>
      </c>
      <c r="E13" s="14">
        <v>0</v>
      </c>
    </row>
    <row r="14" spans="1:5" ht="21.75" customHeight="1">
      <c r="A14" s="12" t="s">
        <v>51</v>
      </c>
      <c r="B14" s="13" t="s">
        <v>52</v>
      </c>
      <c r="C14" s="14">
        <v>140.07</v>
      </c>
      <c r="D14" s="14">
        <v>140.07</v>
      </c>
      <c r="E14" s="14">
        <v>0</v>
      </c>
    </row>
    <row r="15" spans="1:5" ht="21.75" customHeight="1">
      <c r="A15" s="12" t="s">
        <v>53</v>
      </c>
      <c r="B15" s="13" t="s">
        <v>54</v>
      </c>
      <c r="C15" s="14">
        <v>93.38</v>
      </c>
      <c r="D15" s="14">
        <v>93.38</v>
      </c>
      <c r="E15" s="14">
        <v>0</v>
      </c>
    </row>
    <row r="16" spans="1:5" ht="21.75" customHeight="1">
      <c r="A16" s="12" t="s">
        <v>55</v>
      </c>
      <c r="B16" s="13" t="s">
        <v>56</v>
      </c>
      <c r="C16" s="14">
        <v>46.69</v>
      </c>
      <c r="D16" s="14">
        <v>46.69</v>
      </c>
      <c r="E16" s="14">
        <v>0</v>
      </c>
    </row>
    <row r="17" spans="1:5" ht="21.75" customHeight="1">
      <c r="A17" s="12" t="s">
        <v>57</v>
      </c>
      <c r="B17" s="13" t="s">
        <v>58</v>
      </c>
      <c r="C17" s="14">
        <v>1.75</v>
      </c>
      <c r="D17" s="14">
        <v>1.75</v>
      </c>
      <c r="E17" s="14">
        <v>0</v>
      </c>
    </row>
    <row r="18" spans="1:5" ht="21.75" customHeight="1">
      <c r="A18" s="12" t="s">
        <v>59</v>
      </c>
      <c r="B18" s="13" t="s">
        <v>60</v>
      </c>
      <c r="C18" s="14">
        <v>1.75</v>
      </c>
      <c r="D18" s="14">
        <v>1.75</v>
      </c>
      <c r="E18" s="14">
        <v>0</v>
      </c>
    </row>
    <row r="19" spans="1:5" ht="21.75" customHeight="1">
      <c r="A19" s="12" t="s">
        <v>61</v>
      </c>
      <c r="B19" s="13" t="s">
        <v>10</v>
      </c>
      <c r="C19" s="14">
        <v>85.56</v>
      </c>
      <c r="D19" s="14">
        <v>85.56</v>
      </c>
      <c r="E19" s="14">
        <v>0</v>
      </c>
    </row>
    <row r="20" spans="1:5" ht="21.75" customHeight="1">
      <c r="A20" s="12" t="s">
        <v>62</v>
      </c>
      <c r="B20" s="13" t="s">
        <v>63</v>
      </c>
      <c r="C20" s="14">
        <v>85.56</v>
      </c>
      <c r="D20" s="14">
        <v>85.56</v>
      </c>
      <c r="E20" s="14">
        <v>0</v>
      </c>
    </row>
    <row r="21" spans="1:5" ht="21.75" customHeight="1">
      <c r="A21" s="12" t="s">
        <v>64</v>
      </c>
      <c r="B21" s="13" t="s">
        <v>65</v>
      </c>
      <c r="C21" s="14">
        <v>85.56</v>
      </c>
      <c r="D21" s="14">
        <v>85.56</v>
      </c>
      <c r="E21" s="14">
        <v>0</v>
      </c>
    </row>
    <row r="22" spans="1:5" ht="21.75" customHeight="1">
      <c r="A22" s="12" t="s">
        <v>66</v>
      </c>
      <c r="B22" s="13" t="s">
        <v>11</v>
      </c>
      <c r="C22" s="14">
        <v>70.03</v>
      </c>
      <c r="D22" s="14">
        <v>70.03</v>
      </c>
      <c r="E22" s="14">
        <v>0</v>
      </c>
    </row>
    <row r="23" spans="1:5" ht="21.75" customHeight="1">
      <c r="A23" s="12" t="s">
        <v>67</v>
      </c>
      <c r="B23" s="13" t="s">
        <v>68</v>
      </c>
      <c r="C23" s="14">
        <v>70.03</v>
      </c>
      <c r="D23" s="14">
        <v>70.03</v>
      </c>
      <c r="E23" s="14">
        <v>0</v>
      </c>
    </row>
    <row r="24" spans="1:5" ht="21.75" customHeight="1">
      <c r="A24" s="12" t="s">
        <v>69</v>
      </c>
      <c r="B24" s="13" t="s">
        <v>70</v>
      </c>
      <c r="C24" s="14">
        <v>70.03</v>
      </c>
      <c r="D24" s="14">
        <v>70.03</v>
      </c>
      <c r="E24" s="14">
        <v>0</v>
      </c>
    </row>
  </sheetData>
  <sheetProtection formatCells="0" formatColumns="0" formatRows="0"/>
  <mergeCells count="3">
    <mergeCell ref="A2:E2"/>
    <mergeCell ref="A4:B4"/>
    <mergeCell ref="C4:E4"/>
  </mergeCells>
  <printOptions/>
  <pageMargins left="0.63" right="0.49" top="0.22" bottom="0.32" header="0.23999999999999996" footer="0.3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5" width="19.375" style="0" customWidth="1"/>
  </cols>
  <sheetData>
    <row r="1" ht="13.5" customHeight="1">
      <c r="A1" t="s">
        <v>102</v>
      </c>
    </row>
    <row r="2" spans="1:5" ht="30" customHeight="1">
      <c r="A2" s="4" t="s">
        <v>103</v>
      </c>
      <c r="B2" s="4"/>
      <c r="C2" s="4"/>
      <c r="D2" s="4"/>
      <c r="E2" s="4"/>
    </row>
    <row r="3" spans="1:5" ht="21.75" customHeight="1">
      <c r="A3" s="11" t="s">
        <v>14</v>
      </c>
      <c r="B3" s="3"/>
      <c r="C3" s="3"/>
      <c r="D3" s="3"/>
      <c r="E3" s="9" t="s">
        <v>15</v>
      </c>
    </row>
    <row r="4" spans="1:5" ht="16.5" customHeight="1">
      <c r="A4" s="23" t="s">
        <v>104</v>
      </c>
      <c r="B4" s="24"/>
      <c r="C4" s="23" t="s">
        <v>105</v>
      </c>
      <c r="D4" s="25"/>
      <c r="E4" s="24"/>
    </row>
    <row r="5" spans="1:5" ht="16.5" customHeight="1">
      <c r="A5" s="26" t="s">
        <v>37</v>
      </c>
      <c r="B5" s="26" t="s">
        <v>38</v>
      </c>
      <c r="C5" s="26" t="s">
        <v>7</v>
      </c>
      <c r="D5" s="26" t="s">
        <v>106</v>
      </c>
      <c r="E5" s="26" t="s">
        <v>107</v>
      </c>
    </row>
    <row r="6" spans="1:5" s="2" customFormat="1" ht="22.5" customHeight="1">
      <c r="A6" s="27"/>
      <c r="B6" s="28" t="s">
        <v>7</v>
      </c>
      <c r="C6" s="29">
        <v>1368.02</v>
      </c>
      <c r="D6" s="29">
        <v>993.09</v>
      </c>
      <c r="E6" s="29">
        <v>374.93</v>
      </c>
    </row>
    <row r="7" spans="1:5" ht="22.5" customHeight="1">
      <c r="A7" s="27" t="s">
        <v>108</v>
      </c>
      <c r="B7" s="28" t="s">
        <v>109</v>
      </c>
      <c r="C7" s="29">
        <v>962.25</v>
      </c>
      <c r="D7" s="29">
        <v>962.25</v>
      </c>
      <c r="E7" s="29">
        <v>0</v>
      </c>
    </row>
    <row r="8" spans="1:5" ht="22.5" customHeight="1">
      <c r="A8" s="27" t="s">
        <v>110</v>
      </c>
      <c r="B8" s="28" t="s">
        <v>111</v>
      </c>
      <c r="C8" s="29">
        <v>313.56</v>
      </c>
      <c r="D8" s="29">
        <v>313.56</v>
      </c>
      <c r="E8" s="29">
        <v>0</v>
      </c>
    </row>
    <row r="9" spans="1:5" ht="22.5" customHeight="1">
      <c r="A9" s="27" t="s">
        <v>112</v>
      </c>
      <c r="B9" s="28" t="s">
        <v>113</v>
      </c>
      <c r="C9" s="29">
        <v>225.94</v>
      </c>
      <c r="D9" s="29">
        <v>225.94</v>
      </c>
      <c r="E9" s="29">
        <v>0</v>
      </c>
    </row>
    <row r="10" spans="1:5" ht="22.5" customHeight="1">
      <c r="A10" s="27" t="s">
        <v>114</v>
      </c>
      <c r="B10" s="28" t="s">
        <v>115</v>
      </c>
      <c r="C10" s="29">
        <v>44.12</v>
      </c>
      <c r="D10" s="29">
        <v>44.12</v>
      </c>
      <c r="E10" s="29">
        <v>0</v>
      </c>
    </row>
    <row r="11" spans="1:5" ht="22.5" customHeight="1">
      <c r="A11" s="27" t="s">
        <v>116</v>
      </c>
      <c r="B11" s="28" t="s">
        <v>117</v>
      </c>
      <c r="C11" s="29">
        <v>93.38</v>
      </c>
      <c r="D11" s="29">
        <v>93.38</v>
      </c>
      <c r="E11" s="29">
        <v>0</v>
      </c>
    </row>
    <row r="12" spans="1:5" ht="22.5" customHeight="1">
      <c r="A12" s="27" t="s">
        <v>118</v>
      </c>
      <c r="B12" s="28" t="s">
        <v>119</v>
      </c>
      <c r="C12" s="29">
        <v>46.69</v>
      </c>
      <c r="D12" s="29">
        <v>46.69</v>
      </c>
      <c r="E12" s="29">
        <v>0</v>
      </c>
    </row>
    <row r="13" spans="1:5" ht="22.5" customHeight="1">
      <c r="A13" s="27" t="s">
        <v>120</v>
      </c>
      <c r="B13" s="28" t="s">
        <v>121</v>
      </c>
      <c r="C13" s="29">
        <v>58.36</v>
      </c>
      <c r="D13" s="29">
        <v>58.36</v>
      </c>
      <c r="E13" s="29">
        <v>0</v>
      </c>
    </row>
    <row r="14" spans="1:5" ht="22.5" customHeight="1">
      <c r="A14" s="27" t="s">
        <v>122</v>
      </c>
      <c r="B14" s="28" t="s">
        <v>123</v>
      </c>
      <c r="C14" s="29">
        <v>1.75</v>
      </c>
      <c r="D14" s="29">
        <v>1.75</v>
      </c>
      <c r="E14" s="29">
        <v>0</v>
      </c>
    </row>
    <row r="15" spans="1:5" ht="22.5" customHeight="1">
      <c r="A15" s="27" t="s">
        <v>124</v>
      </c>
      <c r="B15" s="28" t="s">
        <v>125</v>
      </c>
      <c r="C15" s="29">
        <v>70.03</v>
      </c>
      <c r="D15" s="29">
        <v>70.03</v>
      </c>
      <c r="E15" s="29">
        <v>0</v>
      </c>
    </row>
    <row r="16" spans="1:5" ht="22.5" customHeight="1">
      <c r="A16" s="27" t="s">
        <v>126</v>
      </c>
      <c r="B16" s="28" t="s">
        <v>127</v>
      </c>
      <c r="C16" s="29">
        <v>108.42</v>
      </c>
      <c r="D16" s="29">
        <v>108.42</v>
      </c>
      <c r="E16" s="29">
        <v>0</v>
      </c>
    </row>
    <row r="17" spans="1:5" ht="22.5" customHeight="1">
      <c r="A17" s="27" t="s">
        <v>128</v>
      </c>
      <c r="B17" s="28" t="s">
        <v>129</v>
      </c>
      <c r="C17" s="29">
        <v>374.93</v>
      </c>
      <c r="D17" s="29">
        <v>0</v>
      </c>
      <c r="E17" s="29">
        <v>374.93</v>
      </c>
    </row>
    <row r="18" spans="1:5" ht="22.5" customHeight="1">
      <c r="A18" s="27" t="s">
        <v>130</v>
      </c>
      <c r="B18" s="28" t="s">
        <v>131</v>
      </c>
      <c r="C18" s="29">
        <v>47.38</v>
      </c>
      <c r="D18" s="29">
        <v>0</v>
      </c>
      <c r="E18" s="29">
        <v>47.38</v>
      </c>
    </row>
    <row r="19" spans="1:5" ht="22.5" customHeight="1">
      <c r="A19" s="27" t="s">
        <v>132</v>
      </c>
      <c r="B19" s="28" t="s">
        <v>133</v>
      </c>
      <c r="C19" s="29">
        <v>8.5</v>
      </c>
      <c r="D19" s="29">
        <v>0</v>
      </c>
      <c r="E19" s="29">
        <v>8.5</v>
      </c>
    </row>
    <row r="20" spans="1:5" ht="22.5" customHeight="1">
      <c r="A20" s="27" t="s">
        <v>134</v>
      </c>
      <c r="B20" s="28" t="s">
        <v>135</v>
      </c>
      <c r="C20" s="29">
        <v>3</v>
      </c>
      <c r="D20" s="29">
        <v>0</v>
      </c>
      <c r="E20" s="29">
        <v>3</v>
      </c>
    </row>
    <row r="21" spans="1:5" ht="22.5" customHeight="1">
      <c r="A21" s="27" t="s">
        <v>136</v>
      </c>
      <c r="B21" s="28" t="s">
        <v>137</v>
      </c>
      <c r="C21" s="29">
        <v>6</v>
      </c>
      <c r="D21" s="29">
        <v>0</v>
      </c>
      <c r="E21" s="29">
        <v>6</v>
      </c>
    </row>
    <row r="22" spans="1:5" ht="22.5" customHeight="1">
      <c r="A22" s="27" t="s">
        <v>138</v>
      </c>
      <c r="B22" s="28" t="s">
        <v>139</v>
      </c>
      <c r="C22" s="29">
        <v>20.33</v>
      </c>
      <c r="D22" s="29">
        <v>0</v>
      </c>
      <c r="E22" s="29">
        <v>20.33</v>
      </c>
    </row>
    <row r="23" spans="1:5" ht="22.5" customHeight="1">
      <c r="A23" s="27" t="s">
        <v>140</v>
      </c>
      <c r="B23" s="28" t="s">
        <v>141</v>
      </c>
      <c r="C23" s="29">
        <v>14</v>
      </c>
      <c r="D23" s="29">
        <v>0</v>
      </c>
      <c r="E23" s="29">
        <v>14</v>
      </c>
    </row>
    <row r="24" spans="1:5" ht="22.5" customHeight="1">
      <c r="A24" s="27" t="s">
        <v>142</v>
      </c>
      <c r="B24" s="28" t="s">
        <v>143</v>
      </c>
      <c r="C24" s="29">
        <v>134.3</v>
      </c>
      <c r="D24" s="29">
        <v>0</v>
      </c>
      <c r="E24" s="29">
        <v>134.3</v>
      </c>
    </row>
    <row r="25" spans="1:5" ht="22.5" customHeight="1">
      <c r="A25" s="27" t="s">
        <v>144</v>
      </c>
      <c r="B25" s="28" t="s">
        <v>145</v>
      </c>
      <c r="C25" s="29">
        <v>4.7</v>
      </c>
      <c r="D25" s="29">
        <v>0</v>
      </c>
      <c r="E25" s="29">
        <v>4.7</v>
      </c>
    </row>
    <row r="26" spans="1:5" ht="22.5" customHeight="1">
      <c r="A26" s="27" t="s">
        <v>146</v>
      </c>
      <c r="B26" s="28" t="s">
        <v>147</v>
      </c>
      <c r="C26" s="29">
        <v>9.85</v>
      </c>
      <c r="D26" s="29">
        <v>0</v>
      </c>
      <c r="E26" s="29">
        <v>9.85</v>
      </c>
    </row>
    <row r="27" spans="1:5" ht="22.5" customHeight="1">
      <c r="A27" s="27" t="s">
        <v>148</v>
      </c>
      <c r="B27" s="28" t="s">
        <v>149</v>
      </c>
      <c r="C27" s="29">
        <v>7</v>
      </c>
      <c r="D27" s="29">
        <v>0</v>
      </c>
      <c r="E27" s="29">
        <v>7</v>
      </c>
    </row>
    <row r="28" spans="1:5" ht="22.5" customHeight="1">
      <c r="A28" s="27" t="s">
        <v>150</v>
      </c>
      <c r="B28" s="28" t="s">
        <v>151</v>
      </c>
      <c r="C28" s="29">
        <v>18.82</v>
      </c>
      <c r="D28" s="29">
        <v>0</v>
      </c>
      <c r="E28" s="29">
        <v>18.82</v>
      </c>
    </row>
    <row r="29" spans="1:5" ht="22.5" customHeight="1">
      <c r="A29" s="27" t="s">
        <v>152</v>
      </c>
      <c r="B29" s="28" t="s">
        <v>153</v>
      </c>
      <c r="C29" s="29">
        <v>48.35</v>
      </c>
      <c r="D29" s="29">
        <v>0</v>
      </c>
      <c r="E29" s="29">
        <v>48.35</v>
      </c>
    </row>
    <row r="30" spans="1:5" ht="22.5" customHeight="1">
      <c r="A30" s="27" t="s">
        <v>154</v>
      </c>
      <c r="B30" s="28" t="s">
        <v>155</v>
      </c>
      <c r="C30" s="29">
        <v>52.7</v>
      </c>
      <c r="D30" s="29">
        <v>0</v>
      </c>
      <c r="E30" s="29">
        <v>52.7</v>
      </c>
    </row>
    <row r="31" spans="1:5" ht="22.5" customHeight="1">
      <c r="A31" s="27" t="s">
        <v>156</v>
      </c>
      <c r="B31" s="28" t="s">
        <v>157</v>
      </c>
      <c r="C31" s="29">
        <v>30.84</v>
      </c>
      <c r="D31" s="29">
        <v>30.84</v>
      </c>
      <c r="E31" s="29">
        <v>0</v>
      </c>
    </row>
    <row r="32" spans="1:5" ht="22.5" customHeight="1">
      <c r="A32" s="27" t="s">
        <v>158</v>
      </c>
      <c r="B32" s="28" t="s">
        <v>159</v>
      </c>
      <c r="C32" s="29">
        <v>2.55</v>
      </c>
      <c r="D32" s="29">
        <v>2.55</v>
      </c>
      <c r="E32" s="29">
        <v>0</v>
      </c>
    </row>
    <row r="33" spans="1:5" ht="22.5" customHeight="1">
      <c r="A33" s="27" t="s">
        <v>160</v>
      </c>
      <c r="B33" s="28" t="s">
        <v>161</v>
      </c>
      <c r="C33" s="29">
        <v>27.2</v>
      </c>
      <c r="D33" s="29">
        <v>27.2</v>
      </c>
      <c r="E33" s="29">
        <v>0</v>
      </c>
    </row>
    <row r="34" spans="1:5" ht="22.5" customHeight="1">
      <c r="A34" s="27" t="s">
        <v>162</v>
      </c>
      <c r="B34" s="28" t="s">
        <v>163</v>
      </c>
      <c r="C34" s="29">
        <v>1.09</v>
      </c>
      <c r="D34" s="29">
        <v>1.09</v>
      </c>
      <c r="E34" s="29">
        <v>0</v>
      </c>
    </row>
  </sheetData>
  <sheetProtection formatCells="0" formatColumns="0" formatRows="0"/>
  <mergeCells count="3">
    <mergeCell ref="A2:E2"/>
    <mergeCell ref="A4:B4"/>
    <mergeCell ref="C4:E4"/>
  </mergeCells>
  <printOptions/>
  <pageMargins left="0.74" right="0.7480314960629921" top="0.28" bottom="0.28" header="0.31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秋天</cp:lastModifiedBy>
  <cp:lastPrinted>2018-01-05T01:19:32Z</cp:lastPrinted>
  <dcterms:created xsi:type="dcterms:W3CDTF">2015-12-31T10:03:51Z</dcterms:created>
  <dcterms:modified xsi:type="dcterms:W3CDTF">2022-06-27T06:44:20Z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1379444</vt:r8>
  </property>
  <property fmtid="{D5CDD505-2E9C-101B-9397-08002B2CF9AE}" pid="4" name="KSOProductBuildV">
    <vt:lpwstr>2052-11.8.2.8506</vt:lpwstr>
  </property>
</Properties>
</file>