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tabRatio="964" activeTab="2"/>
  </bookViews>
  <sheets>
    <sheet name="封面" sheetId="1" r:id="rId1"/>
    <sheet name="附表二" sheetId="2" r:id="rId2"/>
    <sheet name=" 部门收支总体总情况表" sheetId="3" r:id="rId3"/>
    <sheet name="部门收入总体情况表" sheetId="4" r:id="rId4"/>
    <sheet name="部门支出总体情况表" sheetId="5" r:id="rId5"/>
    <sheet name="附表一" sheetId="6" r:id="rId6"/>
    <sheet name="财政拨款收支总体情况表" sheetId="7" r:id="rId7"/>
    <sheet name="一般公共预算支出情况表" sheetId="8" r:id="rId8"/>
    <sheet name="一般公共预算基本支出情况表" sheetId="9" r:id="rId9"/>
    <sheet name="一般公共预算“三公”经费支出情况表" sheetId="10" r:id="rId10"/>
    <sheet name="政府性基金预算支出情况表" sheetId="11" r:id="rId11"/>
  </sheets>
  <externalReferences>
    <externalReference r:id="rId14"/>
  </externalReferences>
  <definedNames>
    <definedName name="_xlnm.Print_Area" localSheetId="2">' 部门收支总体总情况表'!$A$1:$D$29</definedName>
    <definedName name="_xlnm.Print_Area" localSheetId="3">'部门收入总体情况表'!$A$1:$L$24</definedName>
    <definedName name="_xlnm.Print_Area" localSheetId="4">'部门支出总体情况表'!$A$1:$H$23</definedName>
    <definedName name="_xlnm.Print_Area" localSheetId="0">'封面'!$A$1:$O$6</definedName>
    <definedName name="_xlnm.Print_Area" localSheetId="9">'一般公共预算“三公”经费支出情况表'!$A$1:$F$7</definedName>
    <definedName name="_xlnm.Print_Area" localSheetId="8">'一般公共预算基本支出情况表'!$A$1:$E$33</definedName>
    <definedName name="_xlnm.Print_Area" localSheetId="7">'一般公共预算支出情况表'!$A$1:$E$24</definedName>
    <definedName name="_xlnm.Print_Area" localSheetId="10">'政府性基金预算支出情况表'!$A$1:$E$6</definedName>
    <definedName name="_xlnm.Print_Titles" localSheetId="3">'部门收入总体情况表'!$1:$6</definedName>
    <definedName name="_xlnm.Print_Titles" localSheetId="4">'部门支出总体情况表'!$1:$5</definedName>
    <definedName name="_xlnm.Print_Titles" localSheetId="9">'一般公共预算“三公”经费支出情况表'!$1:$7</definedName>
    <definedName name="_xlnm.Print_Titles" localSheetId="8">'一般公共预算基本支出情况表'!$1:$6</definedName>
    <definedName name="_xlnm.Print_Titles" localSheetId="7">'一般公共预算支出情况表'!$1:$6</definedName>
    <definedName name="_xlnm.Print_Titles" localSheetId="10">'政府性基金预算支出情况表'!$1:$6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<sst xmlns="http://schemas.openxmlformats.org/spreadsheetml/2006/main" count="294" uniqueCount="168">
  <si>
    <r>
      <t xml:space="preserve"> </t>
    </r>
    <r>
      <rPr>
        <b/>
        <sz val="36"/>
        <rFont val="宋体"/>
        <family val="0"/>
      </rPr>
      <t xml:space="preserve">   </t>
    </r>
    <r>
      <rPr>
        <b/>
        <sz val="36"/>
        <rFont val="宋体"/>
        <family val="0"/>
      </rPr>
      <t>2018年部门预算公开报表</t>
    </r>
  </si>
  <si>
    <t>单位名称：中国农工民主党重庆市万州区委员会</t>
  </si>
  <si>
    <t>报送日期2018 年  1  月  5  日</t>
  </si>
  <si>
    <t>单位负责人签章：               财务负责人签章：             制表人签章：</t>
  </si>
  <si>
    <t>功能科目类</t>
  </si>
  <si>
    <t>功能科目类名称</t>
  </si>
  <si>
    <t>总计(合计)</t>
  </si>
  <si>
    <t>合计</t>
  </si>
  <si>
    <t>一般公共服务支出</t>
  </si>
  <si>
    <t>社会保障和就业支出</t>
  </si>
  <si>
    <t>医疗卫生与计划生育支出</t>
  </si>
  <si>
    <t>住房保障支出</t>
  </si>
  <si>
    <t>表1</t>
  </si>
  <si>
    <t>部门收支总体情况表</t>
  </si>
  <si>
    <t>单位：元</t>
  </si>
  <si>
    <t>收入</t>
  </si>
  <si>
    <t>支出</t>
  </si>
  <si>
    <t>项目</t>
  </si>
  <si>
    <t>预算数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</si>
  <si>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</si>
  <si>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</si>
  <si>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</si>
  <si>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</si>
  <si>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</si>
  <si>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</si>
  <si>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</si>
  <si>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</si>
  <si>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</si>
  <si>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</si>
  <si>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</si>
  <si>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</si>
  <si>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部门收入总体情况表</t>
  </si>
  <si>
    <t>科目</t>
  </si>
  <si>
    <t>一般公共预算拨款收入</t>
  </si>
  <si>
    <t>上级补助收入</t>
  </si>
  <si>
    <t>附属单位上缴收入</t>
  </si>
  <si>
    <t>科目编码</t>
  </si>
  <si>
    <t>科目名称</t>
  </si>
  <si>
    <t>201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</si>
  <si>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</si>
  <si>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</si>
  <si>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</si>
  <si>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</si>
  <si>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  2012802</t>
  </si>
  <si>
    <t xml:space="preserve">    一般行政管理事务（民主党派及工商联事务）</t>
  </si>
  <si>
    <t xml:space="preserve">    2012804</t>
  </si>
  <si>
    <t xml:space="preserve">    参政议政（民主党派及工商联事务）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</si>
  <si>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</si>
  <si>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</si>
  <si>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</si>
  <si>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</si>
  <si>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</si>
  <si>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</si>
  <si>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</si>
  <si>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</si>
  <si>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</si>
  <si>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</si>
  <si>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</si>
  <si>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</si>
  <si>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</si>
  <si>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</si>
  <si>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</si>
  <si>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</si>
  <si>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</si>
  <si>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</si>
  <si>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</si>
  <si>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</si>
  <si>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</si>
  <si>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</si>
  <si>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部门支出总体情况表</t>
  </si>
  <si>
    <t>基本支出</t>
  </si>
  <si>
    <t>项目支出</t>
  </si>
  <si>
    <t>上缴上级支出</t>
  </si>
  <si>
    <t>事业单位经营支出</t>
  </si>
  <si>
    <t>对下级单位补助支出</t>
  </si>
  <si>
    <t>财政拨款</t>
  </si>
  <si>
    <t>政府性基金(合计)</t>
  </si>
  <si>
    <t>国有资本经营收入(合计)</t>
  </si>
  <si>
    <t>表4</t>
  </si>
  <si>
    <t>财政拨款收支总体情况表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</si>
  <si>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</si>
  <si>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</si>
  <si>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</si>
  <si>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</si>
  <si>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</si>
  <si>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</si>
  <si>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</si>
  <si>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</si>
  <si>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</si>
  <si>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</si>
  <si>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</si>
  <si>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</si>
  <si>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>二、结转下年</t>
  </si>
  <si>
    <t>表5</t>
  </si>
  <si>
    <t>一般公共预算支出情况表</t>
  </si>
  <si>
    <t>功能分类科目</t>
  </si>
  <si>
    <t>2018年预算数</t>
  </si>
  <si>
    <t>小计</t>
  </si>
  <si>
    <t>表6</t>
  </si>
  <si>
    <t>一般公共预算基本支出情况表</t>
  </si>
  <si>
    <t>经济分类科目</t>
  </si>
  <si>
    <t>2018年基本支出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</si>
  <si>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</si>
  <si>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</si>
  <si>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</si>
  <si>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</si>
  <si>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</si>
  <si>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</si>
  <si>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</si>
  <si>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</si>
  <si>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</si>
  <si>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</si>
  <si>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</si>
  <si>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</si>
  <si>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</si>
  <si>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</si>
  <si>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</si>
  <si>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</si>
  <si>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</si>
  <si>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</si>
  <si>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</si>
  <si>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</si>
  <si>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</si>
  <si>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</si>
  <si>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</si>
  <si>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</si>
  <si>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</si>
  <si>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</si>
  <si>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</si>
  <si>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</si>
  <si>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</si>
  <si>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</si>
  <si>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</si>
  <si>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</si>
  <si>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</si>
  <si>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</si>
  <si>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</si>
  <si>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</si>
  <si>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</si>
  <si>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</si>
  <si>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</si>
  <si>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</si>
  <si>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</si>
  <si>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</si>
  <si>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</si>
  <si>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</si>
  <si>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</si>
  <si>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</si>
  <si>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</si>
  <si>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</si>
  <si>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</si>
  <si>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</si>
  <si>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</si>
  <si>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</si>
  <si>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</si>
  <si>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>表7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</si>
  <si>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</si>
  <si>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</si>
  <si>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</si>
  <si>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</si>
  <si>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</si>
  <si>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</si>
  <si>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(无三公经费）</t>
  </si>
  <si>
    <t>表8</t>
  </si>
  <si>
    <t>政府性基金预算支出情况表</t>
  </si>
  <si>
    <t>本年政府性基金预算财政拨款支出</t>
  </si>
  <si>
    <t>（无政府性基金）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</si>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</sst>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0;[Red]#,##0.00"/>
    <numFmt numFmtId="178" formatCode="#,##0.00_ ;[Red]\-#,##0.00\ 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26"/>
      <color indexed="8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0" xfId="41" applyFill="1">
      <alignment/>
      <protection/>
    </xf>
    <xf numFmtId="0" fontId="1" fillId="0" borderId="0" xfId="41">
      <alignment/>
      <protection/>
    </xf>
    <xf numFmtId="0" fontId="1" fillId="0" borderId="0" xfId="41" applyAlignment="1">
      <alignment horizontal="centerContinuous" vertical="center"/>
      <protection/>
    </xf>
    <xf numFmtId="0" fontId="1" fillId="0" borderId="0" xfId="41" applyFill="1" applyAlignment="1">
      <alignment horizontal="centerContinuous" vertical="center"/>
      <protection/>
    </xf>
    <xf numFmtId="0" fontId="1" fillId="0" borderId="0" xfId="41" applyFill="1" applyAlignment="1">
      <alignment horizontal="centerContinuous"/>
      <protection/>
    </xf>
    <xf numFmtId="0" fontId="23" fillId="0" borderId="0" xfId="41" applyFont="1" applyAlignment="1">
      <alignment horizontal="centerContinuous"/>
      <protection/>
    </xf>
    <xf numFmtId="0" fontId="24" fillId="0" borderId="0" xfId="41" applyFont="1" applyAlignment="1">
      <alignment horizontal="centerContinuous"/>
      <protection/>
    </xf>
    <xf numFmtId="0" fontId="23" fillId="0" borderId="0" xfId="41" applyFont="1" applyAlignment="1">
      <alignment horizontal="left"/>
      <protection/>
    </xf>
    <xf numFmtId="0" fontId="1" fillId="0" borderId="0" xfId="41" applyAlignment="1">
      <alignment horizontal="centerContinuous"/>
      <protection/>
    </xf>
    <xf numFmtId="0" fontId="25" fillId="0" borderId="0" xfId="0" applyFont="1" applyAlignment="1">
      <alignment vertical="center" wrapText="1"/>
    </xf>
    <xf numFmtId="0" fontId="2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177" fontId="0" fillId="8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177" fontId="0" fillId="0" borderId="10" xfId="0" applyNumberForma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177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" fillId="0" borderId="0" xfId="41" applyFont="1" applyAlignment="1">
      <alignment horizontal="center" vertical="center"/>
      <protection/>
    </xf>
    <xf numFmtId="0" fontId="23" fillId="0" borderId="0" xfId="41" applyFont="1" applyAlignment="1">
      <alignment horizontal="center"/>
      <protection/>
    </xf>
    <xf numFmtId="0" fontId="26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9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"/>
  <sheetViews>
    <sheetView showGridLines="0" showZeros="0" zoomScalePageLayoutView="0" workbookViewId="0" topLeftCell="A3">
      <selection activeCell="I12" sqref="I12"/>
    </sheetView>
  </sheetViews>
  <sheetFormatPr defaultColWidth="6.875" defaultRowHeight="12.75" customHeight="1"/>
  <cols>
    <col min="1" max="1" width="11.125" style="11" customWidth="1"/>
    <col min="2" max="2" width="11.875" style="11" customWidth="1"/>
    <col min="3" max="3" width="6.875" style="11" bestFit="1" customWidth="1"/>
    <col min="4" max="16384" width="6.875" style="11" customWidth="1"/>
  </cols>
  <sheetData>
    <row r="1" ht="17.25" customHeight="1"/>
    <row r="2" ht="25.5" customHeight="1">
      <c r="A2" s="10"/>
    </row>
    <row r="3" spans="2:18" ht="87" customHeight="1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2"/>
      <c r="P3" s="12"/>
      <c r="Q3" s="13"/>
      <c r="R3" s="14"/>
    </row>
    <row r="4" spans="2:20" ht="92.25" customHeight="1">
      <c r="B4" s="20" t="s">
        <v>1</v>
      </c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/>
      <c r="Q4"/>
      <c r="R4"/>
      <c r="S4" s="10"/>
      <c r="T4" s="10"/>
    </row>
    <row r="5" spans="2:18" ht="51" customHeight="1">
      <c r="B5" s="63" t="s">
        <v>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5"/>
      <c r="Q5" s="15"/>
      <c r="R5" s="16"/>
    </row>
    <row r="6" spans="2:18" ht="71.25" customHeight="1">
      <c r="B6" s="17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8"/>
    </row>
  </sheetData>
  <sheetProtection/>
  <mergeCells count="2">
    <mergeCell ref="B3:N3"/>
    <mergeCell ref="B5:O5"/>
  </mergeCells>
  <printOptions/>
  <pageMargins left="0.8395833333333333" right="0.7479166666666667" top="0.5" bottom="0.5194444444444445" header="0.5" footer="0.5111111111111111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B11" sqref="B11"/>
    </sheetView>
  </sheetViews>
  <sheetFormatPr defaultColWidth="9.00390625" defaultRowHeight="13.5"/>
  <cols>
    <col min="1" max="6" width="21.50390625" style="0" customWidth="1"/>
  </cols>
  <sheetData>
    <row r="1" spans="1:6" ht="13.5" customHeight="1">
      <c r="A1" t="s">
        <v>155</v>
      </c>
      <c r="F1" s="2"/>
    </row>
    <row r="2" spans="1:6" ht="26.25" customHeight="1">
      <c r="A2" s="64" t="s">
        <v>156</v>
      </c>
      <c r="B2" s="64"/>
      <c r="C2" s="64"/>
      <c r="D2" s="64"/>
      <c r="E2" s="64"/>
      <c r="F2" s="64"/>
    </row>
    <row r="3" spans="1:6" ht="13.5" customHeight="1">
      <c r="A3" s="6"/>
      <c r="B3" s="6"/>
      <c r="C3" s="6"/>
      <c r="D3" s="6"/>
      <c r="E3" s="6"/>
      <c r="F3" s="6"/>
    </row>
    <row r="4" spans="1:6" ht="17.25" customHeight="1">
      <c r="A4" s="21"/>
      <c r="B4" s="21"/>
      <c r="C4" s="21"/>
      <c r="D4" s="21"/>
      <c r="E4" s="21"/>
      <c r="F4" s="22" t="s">
        <v>14</v>
      </c>
    </row>
    <row r="5" spans="1:6" ht="19.5" customHeight="1">
      <c r="A5" s="65" t="s">
        <v>96</v>
      </c>
      <c r="B5" s="70"/>
      <c r="C5" s="70"/>
      <c r="D5" s="70"/>
      <c r="E5" s="70"/>
      <c r="F5" s="66"/>
    </row>
    <row r="6" spans="1:6" ht="14.25" customHeight="1">
      <c r="A6" s="67" t="s">
        <v>7</v>
      </c>
      <c r="B6" s="67" t="s">
        <v>157</v>
      </c>
      <c r="C6" s="65" t="s">
        <v>158</v>
      </c>
      <c r="D6" s="70"/>
      <c r="E6" s="66"/>
      <c r="F6" s="67" t="s">
        <v>159</v>
      </c>
    </row>
    <row r="7" spans="1:6" ht="21" customHeight="1">
      <c r="A7" s="68"/>
      <c r="B7" s="68"/>
      <c r="C7" s="23" t="s">
        <v>97</v>
      </c>
      <c r="D7" s="23" t="s">
        <v>160</v>
      </c>
      <c r="E7" s="23" t="s">
        <v>161</v>
      </c>
      <c r="F7" s="68"/>
    </row>
    <row r="8" spans="1:6" s="44" customFormat="1" ht="21" customHeight="1">
      <c r="A8" s="46"/>
      <c r="B8" s="46"/>
      <c r="C8" s="46"/>
      <c r="D8" s="46"/>
      <c r="E8" s="46"/>
      <c r="F8" s="46"/>
    </row>
    <row r="11" ht="13.5">
      <c r="B11" t="s">
        <v>162</v>
      </c>
    </row>
  </sheetData>
  <sheetProtection/>
  <mergeCells count="6">
    <mergeCell ref="A2:F2"/>
    <mergeCell ref="A5:F5"/>
    <mergeCell ref="C6:E6"/>
    <mergeCell ref="A6:A7"/>
    <mergeCell ref="B6:B7"/>
    <mergeCell ref="F6:F7"/>
  </mergeCells>
  <printOptions/>
  <pageMargins left="0.7298611111111111" right="0" top="0.2361111111111111" bottom="0.236111111111111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zoomScalePageLayoutView="0" workbookViewId="0" topLeftCell="A1">
      <selection activeCell="C22" sqref="C22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3.5" customHeight="1">
      <c r="A1" s="2" t="s">
        <v>163</v>
      </c>
    </row>
    <row r="2" spans="1:5" ht="27.75" customHeight="1">
      <c r="A2" s="64" t="s">
        <v>164</v>
      </c>
      <c r="B2" s="64"/>
      <c r="C2" s="64"/>
      <c r="D2" s="64"/>
      <c r="E2" s="64"/>
    </row>
    <row r="3" spans="1:5" ht="13.5" customHeight="1">
      <c r="A3" s="7"/>
      <c r="B3" s="7"/>
      <c r="C3" s="7"/>
      <c r="D3" s="7"/>
      <c r="E3" s="7"/>
    </row>
    <row r="4" spans="1:5" ht="18" customHeight="1">
      <c r="A4" s="61"/>
      <c r="B4" s="21"/>
      <c r="C4" s="21"/>
      <c r="D4" s="21"/>
      <c r="E4" s="22" t="s">
        <v>14</v>
      </c>
    </row>
    <row r="5" spans="1:5" ht="21" customHeight="1">
      <c r="A5" s="74" t="s">
        <v>36</v>
      </c>
      <c r="B5" s="74" t="s">
        <v>37</v>
      </c>
      <c r="C5" s="74" t="s">
        <v>165</v>
      </c>
      <c r="D5" s="74"/>
      <c r="E5" s="74"/>
    </row>
    <row r="6" spans="1:5" ht="19.5" customHeight="1">
      <c r="A6" s="74"/>
      <c r="B6" s="74"/>
      <c r="C6" s="23" t="s">
        <v>7</v>
      </c>
      <c r="D6" s="23" t="s">
        <v>70</v>
      </c>
      <c r="E6" s="23" t="s">
        <v>71</v>
      </c>
    </row>
    <row r="7" spans="1:5" s="44" customFormat="1" ht="25.5" customHeight="1">
      <c r="A7" s="50"/>
      <c r="B7" s="51"/>
      <c r="C7" s="46"/>
      <c r="D7" s="46"/>
      <c r="E7" s="46"/>
    </row>
    <row r="10" ht="13.5">
      <c r="B10" t="s">
        <v>166</v>
      </c>
    </row>
  </sheetData>
  <sheetProtection/>
  <mergeCells count="4">
    <mergeCell ref="A2:E2"/>
    <mergeCell ref="C5:E5"/>
    <mergeCell ref="A5:A6"/>
    <mergeCell ref="B5:B6"/>
  </mergeCells>
  <printOptions/>
  <pageMargins left="0.7298611111111111" right="0.4" top="0.4798611111111111" bottom="0.5097222222222222" header="0.46944444444444444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showGridLines="0" showZeros="0" zoomScalePageLayoutView="0" workbookViewId="0" topLeftCell="A1">
      <selection activeCell="G27" sqref="G27"/>
    </sheetView>
  </sheetViews>
  <sheetFormatPr defaultColWidth="9.00390625" defaultRowHeight="13.5"/>
  <cols>
    <col min="1" max="1" width="16.125" style="0" customWidth="1"/>
    <col min="2" max="3" width="29.25390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3" ht="13.5" customHeight="1">
      <c r="A8" s="5" t="s">
        <v>4</v>
      </c>
      <c r="B8" s="5" t="s">
        <v>5</v>
      </c>
      <c r="C8" s="5" t="s">
        <v>6</v>
      </c>
    </row>
    <row r="9" spans="1:3" s="44" customFormat="1" ht="13.5" customHeight="1">
      <c r="A9" s="42"/>
      <c r="B9" s="42" t="s">
        <v>7</v>
      </c>
      <c r="C9" s="43">
        <v>427176.1</v>
      </c>
    </row>
    <row r="10" spans="1:3" ht="13.5" customHeight="1">
      <c r="A10" s="42">
        <v>201</v>
      </c>
      <c r="B10" s="42" t="s">
        <v>8</v>
      </c>
      <c r="C10" s="43">
        <v>350512.74</v>
      </c>
    </row>
    <row r="11" spans="1:3" ht="13.5" customHeight="1">
      <c r="A11" s="42">
        <v>208</v>
      </c>
      <c r="B11" s="42" t="s">
        <v>9</v>
      </c>
      <c r="C11" s="43">
        <v>41459.52</v>
      </c>
    </row>
    <row r="12" spans="1:3" ht="13.5" customHeight="1">
      <c r="A12" s="42">
        <v>210</v>
      </c>
      <c r="B12" s="42" t="s">
        <v>10</v>
      </c>
      <c r="C12" s="43">
        <v>17747.2</v>
      </c>
    </row>
    <row r="13" spans="1:3" ht="13.5" customHeight="1">
      <c r="A13" s="42">
        <v>221</v>
      </c>
      <c r="B13" s="42" t="s">
        <v>11</v>
      </c>
      <c r="C13" s="43">
        <v>17456.64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zoomScalePageLayoutView="0" workbookViewId="0" topLeftCell="A1">
      <selection activeCell="A7" sqref="A7"/>
    </sheetView>
  </sheetViews>
  <sheetFormatPr defaultColWidth="9.00390625" defaultRowHeight="13.5"/>
  <cols>
    <col min="1" max="4" width="31.75390625" style="0" customWidth="1"/>
  </cols>
  <sheetData>
    <row r="1" ht="18" customHeight="1">
      <c r="A1" s="30" t="s">
        <v>12</v>
      </c>
    </row>
    <row r="2" spans="1:4" ht="31.5" customHeight="1">
      <c r="A2" s="64" t="s">
        <v>13</v>
      </c>
      <c r="B2" s="64"/>
      <c r="C2" s="64"/>
      <c r="D2" s="64"/>
    </row>
    <row r="3" ht="9" customHeight="1"/>
    <row r="4" spans="1:4" ht="11.25" customHeight="1">
      <c r="A4" s="21"/>
      <c r="B4" s="21"/>
      <c r="C4" s="21"/>
      <c r="D4" s="22" t="s">
        <v>14</v>
      </c>
    </row>
    <row r="5" spans="1:4" ht="18" customHeight="1">
      <c r="A5" s="65" t="s">
        <v>15</v>
      </c>
      <c r="B5" s="66"/>
      <c r="C5" s="65" t="s">
        <v>16</v>
      </c>
      <c r="D5" s="66"/>
    </row>
    <row r="6" spans="1:4" ht="18" customHeight="1">
      <c r="A6" s="23" t="s">
        <v>17</v>
      </c>
      <c r="B6" s="23" t="s">
        <v>18</v>
      </c>
      <c r="C6" s="23" t="s">
        <v>17</v>
      </c>
      <c r="D6" s="23" t="s">
        <v>18</v>
      </c>
    </row>
    <row r="7" spans="1:4" s="44" customFormat="1" ht="18" customHeight="1">
      <c r="A7" s="3" t="s">
        <v>167</v>
      </c>
      <c r="B7" s="46">
        <v>427176.1</v>
      </c>
      <c r="C7" s="47" t="str">
        <f>'附表二'!B10</f>
        <v>一般公共服务支出</v>
      </c>
      <c r="D7" s="46">
        <f>'附表二'!C10</f>
        <v>350512.74</v>
      </c>
    </row>
    <row r="8" spans="1:4" s="44" customFormat="1" ht="18" customHeight="1">
      <c r="A8" s="45" t="s">
        <v>19</v>
      </c>
      <c r="B8" s="46">
        <v>0</v>
      </c>
      <c r="C8" s="47" t="str">
        <f>'附表二'!B11</f>
        <v>社会保障和就业支出</v>
      </c>
      <c r="D8" s="46">
        <f>'附表二'!C11</f>
        <v>41459.52</v>
      </c>
    </row>
    <row r="9" spans="1:4" s="44" customFormat="1" ht="18" customHeight="1">
      <c r="A9" s="45" t="s">
        <v>20</v>
      </c>
      <c r="B9" s="46">
        <v>0</v>
      </c>
      <c r="C9" s="47" t="str">
        <f>'附表二'!B12</f>
        <v>医疗卫生与计划生育支出</v>
      </c>
      <c r="D9" s="46">
        <f>'附表二'!C12</f>
        <v>17747.2</v>
      </c>
    </row>
    <row r="10" spans="1:4" s="44" customFormat="1" ht="18" customHeight="1">
      <c r="A10" s="45" t="s">
        <v>21</v>
      </c>
      <c r="B10" s="46">
        <v>0</v>
      </c>
      <c r="C10" s="47" t="str">
        <f>'附表二'!B13</f>
        <v>住房保障支出</v>
      </c>
      <c r="D10" s="46">
        <f>'附表二'!C13</f>
        <v>17456.64</v>
      </c>
    </row>
    <row r="11" spans="1:4" s="44" customFormat="1" ht="18" customHeight="1">
      <c r="A11" s="45" t="s">
        <v>22</v>
      </c>
      <c r="B11" s="46">
        <v>0</v>
      </c>
      <c r="C11" s="47">
        <f>'附表二'!B14</f>
        <v>0</v>
      </c>
      <c r="D11" s="46">
        <f>'附表二'!C14</f>
        <v>0</v>
      </c>
    </row>
    <row r="12" spans="1:4" s="44" customFormat="1" ht="18" customHeight="1">
      <c r="A12" s="45" t="s">
        <v>23</v>
      </c>
      <c r="B12" s="46">
        <v>0</v>
      </c>
      <c r="C12" s="47">
        <f>'附表二'!B15</f>
        <v>0</v>
      </c>
      <c r="D12" s="46">
        <f>'附表二'!C15</f>
        <v>0</v>
      </c>
    </row>
    <row r="13" spans="1:4" ht="18" customHeight="1">
      <c r="A13" s="24"/>
      <c r="B13" s="26"/>
      <c r="C13" s="25">
        <f>'附表二'!B16</f>
        <v>0</v>
      </c>
      <c r="D13" s="26">
        <f>'附表二'!C16</f>
        <v>0</v>
      </c>
    </row>
    <row r="14" spans="1:4" ht="18" customHeight="1">
      <c r="A14" s="24"/>
      <c r="B14" s="26"/>
      <c r="C14" s="25">
        <f>'附表二'!B17</f>
        <v>0</v>
      </c>
      <c r="D14" s="26">
        <f>'附表二'!C17</f>
        <v>0</v>
      </c>
    </row>
    <row r="15" spans="1:4" ht="18" customHeight="1">
      <c r="A15" s="24"/>
      <c r="B15" s="26"/>
      <c r="C15" s="25">
        <f>'附表二'!B18</f>
        <v>0</v>
      </c>
      <c r="D15" s="26">
        <f>'附表二'!C18</f>
        <v>0</v>
      </c>
    </row>
    <row r="16" spans="1:4" ht="18" customHeight="1">
      <c r="A16" s="24"/>
      <c r="B16" s="26"/>
      <c r="C16" s="25">
        <f>'附表二'!B19</f>
        <v>0</v>
      </c>
      <c r="D16" s="26">
        <f>'附表二'!C19</f>
        <v>0</v>
      </c>
    </row>
    <row r="17" spans="1:4" ht="18" customHeight="1">
      <c r="A17" s="24"/>
      <c r="B17" s="26"/>
      <c r="C17" s="25">
        <f>'附表二'!B20</f>
        <v>0</v>
      </c>
      <c r="D17" s="26">
        <f>'附表二'!C20</f>
        <v>0</v>
      </c>
    </row>
    <row r="18" spans="1:4" ht="18" customHeight="1">
      <c r="A18" s="24"/>
      <c r="B18" s="26"/>
      <c r="C18" s="25">
        <f>'附表二'!B21</f>
        <v>0</v>
      </c>
      <c r="D18" s="26">
        <f>'附表二'!C21</f>
        <v>0</v>
      </c>
    </row>
    <row r="19" spans="1:4" ht="18" customHeight="1">
      <c r="A19" s="24"/>
      <c r="B19" s="26"/>
      <c r="C19" s="25">
        <f>'附表二'!B22</f>
        <v>0</v>
      </c>
      <c r="D19" s="26">
        <f>'附表二'!C22</f>
        <v>0</v>
      </c>
    </row>
    <row r="20" spans="1:4" ht="18" customHeight="1">
      <c r="A20" s="24"/>
      <c r="B20" s="26"/>
      <c r="C20" s="25">
        <f>'附表二'!B23</f>
        <v>0</v>
      </c>
      <c r="D20" s="26">
        <f>'附表二'!C23</f>
        <v>0</v>
      </c>
    </row>
    <row r="21" spans="1:4" ht="18" customHeight="1">
      <c r="A21" s="24"/>
      <c r="B21" s="26"/>
      <c r="C21" s="25">
        <f>'附表二'!B24</f>
        <v>0</v>
      </c>
      <c r="D21" s="26">
        <f>'附表二'!C24</f>
        <v>0</v>
      </c>
    </row>
    <row r="22" spans="1:4" ht="18" customHeight="1">
      <c r="A22" s="24"/>
      <c r="B22" s="26"/>
      <c r="C22" s="25">
        <f>'附表二'!B25</f>
        <v>0</v>
      </c>
      <c r="D22" s="26">
        <f>'附表二'!C25</f>
        <v>0</v>
      </c>
    </row>
    <row r="23" spans="1:4" ht="18" customHeight="1">
      <c r="A23" s="24"/>
      <c r="B23" s="26"/>
      <c r="C23" s="25">
        <f>'附表二'!B26</f>
        <v>0</v>
      </c>
      <c r="D23" s="26">
        <f>'附表二'!C26</f>
        <v>0</v>
      </c>
    </row>
    <row r="24" spans="1:4" ht="18" customHeight="1">
      <c r="A24" s="24"/>
      <c r="B24" s="26"/>
      <c r="C24" s="25">
        <f>'附表二'!B27</f>
        <v>0</v>
      </c>
      <c r="D24" s="26">
        <f>'附表二'!C27</f>
        <v>0</v>
      </c>
    </row>
    <row r="25" spans="1:4" ht="18" customHeight="1">
      <c r="A25" s="24"/>
      <c r="B25" s="26"/>
      <c r="C25" s="25">
        <f>'附表二'!B28</f>
        <v>0</v>
      </c>
      <c r="D25" s="26">
        <f>'附表二'!C28</f>
        <v>0</v>
      </c>
    </row>
    <row r="26" spans="1:4" ht="18" customHeight="1">
      <c r="A26" s="27" t="s">
        <v>24</v>
      </c>
      <c r="B26" s="26">
        <f>B7+B8+B9+B10+B11+B12</f>
        <v>427176.1</v>
      </c>
      <c r="C26" s="28" t="s">
        <v>25</v>
      </c>
      <c r="D26" s="26">
        <f>SUM(D7:D25)</f>
        <v>427176.10000000003</v>
      </c>
    </row>
    <row r="27" spans="1:4" ht="18" customHeight="1">
      <c r="A27" s="24"/>
      <c r="B27" s="26">
        <v>0</v>
      </c>
      <c r="C27" s="29" t="s">
        <v>26</v>
      </c>
      <c r="D27" s="26">
        <f>B29-D26</f>
        <v>0</v>
      </c>
    </row>
    <row r="28" spans="1:4" s="44" customFormat="1" ht="18" customHeight="1">
      <c r="A28" s="45" t="s">
        <v>27</v>
      </c>
      <c r="B28" s="46">
        <v>0</v>
      </c>
      <c r="C28" s="48"/>
      <c r="D28" s="46"/>
    </row>
    <row r="29" spans="1:4" s="44" customFormat="1" ht="18" customHeight="1">
      <c r="A29" s="4" t="s">
        <v>28</v>
      </c>
      <c r="B29" s="46">
        <v>427176.1</v>
      </c>
      <c r="C29" s="49" t="s">
        <v>29</v>
      </c>
      <c r="D29" s="46">
        <f>B29</f>
        <v>427176.1</v>
      </c>
    </row>
    <row r="30" spans="1:4" ht="13.5">
      <c r="A30" s="6"/>
      <c r="B30" s="6"/>
      <c r="C30" s="6"/>
      <c r="D30" s="6"/>
    </row>
  </sheetData>
  <sheetProtection/>
  <mergeCells count="3">
    <mergeCell ref="A2:D2"/>
    <mergeCell ref="A5:B5"/>
    <mergeCell ref="C5:D5"/>
  </mergeCells>
  <printOptions/>
  <pageMargins left="0.9798611111111111" right="0.7479166666666667" top="0.23958333333333334" bottom="0.30972222222222223" header="0.2" footer="0.3180555555555555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5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25.375" style="0" customWidth="1"/>
    <col min="3" max="3" width="16.625" style="1" customWidth="1"/>
    <col min="4" max="4" width="10.625" style="1" customWidth="1"/>
    <col min="5" max="6" width="15.125" style="1" customWidth="1"/>
    <col min="7" max="7" width="10.625" style="1" customWidth="1"/>
    <col min="8" max="8" width="15.125" style="1" customWidth="1"/>
    <col min="9" max="11" width="10.625" style="1" customWidth="1"/>
    <col min="12" max="12" width="15.125" style="1" customWidth="1"/>
  </cols>
  <sheetData>
    <row r="1" ht="13.5" customHeight="1">
      <c r="A1" s="30" t="s">
        <v>30</v>
      </c>
    </row>
    <row r="2" spans="1:12" ht="27.7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>
      <c r="A4" s="21"/>
      <c r="B4" s="21"/>
      <c r="C4" s="31"/>
      <c r="D4" s="31"/>
      <c r="E4" s="31"/>
      <c r="F4" s="31"/>
      <c r="G4" s="31"/>
      <c r="H4" s="31"/>
      <c r="I4" s="31"/>
      <c r="J4" s="31"/>
      <c r="K4" s="31"/>
      <c r="L4" s="22" t="s">
        <v>14</v>
      </c>
    </row>
    <row r="5" spans="1:12" ht="28.5" customHeight="1">
      <c r="A5" s="65" t="s">
        <v>32</v>
      </c>
      <c r="B5" s="66"/>
      <c r="C5" s="67" t="s">
        <v>7</v>
      </c>
      <c r="D5" s="67" t="s">
        <v>27</v>
      </c>
      <c r="E5" s="67" t="s">
        <v>33</v>
      </c>
      <c r="F5" s="67" t="s">
        <v>19</v>
      </c>
      <c r="G5" s="67" t="s">
        <v>20</v>
      </c>
      <c r="H5" s="67" t="s">
        <v>21</v>
      </c>
      <c r="I5" s="67" t="s">
        <v>22</v>
      </c>
      <c r="J5" s="67" t="s">
        <v>34</v>
      </c>
      <c r="K5" s="67" t="s">
        <v>35</v>
      </c>
      <c r="L5" s="67" t="s">
        <v>23</v>
      </c>
    </row>
    <row r="6" spans="1:12" ht="28.5" customHeight="1">
      <c r="A6" s="23" t="s">
        <v>36</v>
      </c>
      <c r="B6" s="23" t="s">
        <v>37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s="44" customFormat="1" ht="28.5" customHeight="1">
      <c r="A7" s="50"/>
      <c r="B7" s="51" t="s">
        <v>7</v>
      </c>
      <c r="C7" s="52">
        <v>427176.1</v>
      </c>
      <c r="D7" s="52">
        <v>0</v>
      </c>
      <c r="E7" s="52">
        <v>427176.1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</row>
    <row r="8" spans="1:12" ht="28.5" customHeight="1">
      <c r="A8" s="50" t="s">
        <v>38</v>
      </c>
      <c r="B8" s="51" t="s">
        <v>8</v>
      </c>
      <c r="C8" s="52">
        <v>350512.74</v>
      </c>
      <c r="D8" s="52">
        <v>0</v>
      </c>
      <c r="E8" s="52">
        <v>350512.74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</row>
    <row r="9" spans="1:12" ht="28.5" customHeight="1">
      <c r="A9" s="50" t="s">
        <v>39</v>
      </c>
      <c r="B9" s="51" t="s">
        <v>40</v>
      </c>
      <c r="C9" s="52">
        <v>350512.74</v>
      </c>
      <c r="D9" s="52">
        <v>0</v>
      </c>
      <c r="E9" s="52">
        <v>350512.74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</row>
    <row r="10" spans="1:12" ht="28.5" customHeight="1">
      <c r="A10" s="50" t="s">
        <v>41</v>
      </c>
      <c r="B10" s="51" t="s">
        <v>42</v>
      </c>
      <c r="C10" s="52">
        <v>238592.74</v>
      </c>
      <c r="D10" s="52">
        <v>0</v>
      </c>
      <c r="E10" s="52">
        <v>238592.74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</row>
    <row r="11" spans="1:12" ht="28.5" customHeight="1">
      <c r="A11" s="50" t="s">
        <v>43</v>
      </c>
      <c r="B11" s="51" t="s">
        <v>44</v>
      </c>
      <c r="C11" s="52">
        <v>100000</v>
      </c>
      <c r="D11" s="52">
        <v>0</v>
      </c>
      <c r="E11" s="52">
        <v>100000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</row>
    <row r="12" spans="1:12" ht="28.5" customHeight="1">
      <c r="A12" s="50" t="s">
        <v>45</v>
      </c>
      <c r="B12" s="51" t="s">
        <v>46</v>
      </c>
      <c r="C12" s="52">
        <v>11920</v>
      </c>
      <c r="D12" s="52">
        <v>0</v>
      </c>
      <c r="E12" s="52">
        <v>11920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</row>
    <row r="13" spans="1:12" ht="28.5" customHeight="1">
      <c r="A13" s="50" t="s">
        <v>47</v>
      </c>
      <c r="B13" s="51" t="s">
        <v>9</v>
      </c>
      <c r="C13" s="52">
        <v>41459.52</v>
      </c>
      <c r="D13" s="52">
        <v>0</v>
      </c>
      <c r="E13" s="52">
        <v>41459.52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</row>
    <row r="14" spans="1:12" ht="28.5" customHeight="1">
      <c r="A14" s="50" t="s">
        <v>48</v>
      </c>
      <c r="B14" s="51" t="s">
        <v>49</v>
      </c>
      <c r="C14" s="52">
        <v>40732.16</v>
      </c>
      <c r="D14" s="52">
        <v>0</v>
      </c>
      <c r="E14" s="52">
        <v>40732.16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</row>
    <row r="15" spans="1:12" ht="28.5" customHeight="1">
      <c r="A15" s="50" t="s">
        <v>50</v>
      </c>
      <c r="B15" s="51" t="s">
        <v>51</v>
      </c>
      <c r="C15" s="52">
        <v>29094.4</v>
      </c>
      <c r="D15" s="52">
        <v>0</v>
      </c>
      <c r="E15" s="52">
        <v>29094.4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</row>
    <row r="16" spans="1:12" ht="28.5" customHeight="1">
      <c r="A16" s="50" t="s">
        <v>52</v>
      </c>
      <c r="B16" s="51" t="s">
        <v>53</v>
      </c>
      <c r="C16" s="52">
        <v>11637.76</v>
      </c>
      <c r="D16" s="52">
        <v>0</v>
      </c>
      <c r="E16" s="52">
        <v>11637.76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</row>
    <row r="17" spans="1:12" ht="28.5" customHeight="1">
      <c r="A17" s="50" t="s">
        <v>54</v>
      </c>
      <c r="B17" s="51" t="s">
        <v>55</v>
      </c>
      <c r="C17" s="52">
        <v>727.36</v>
      </c>
      <c r="D17" s="52">
        <v>0</v>
      </c>
      <c r="E17" s="52">
        <v>727.36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</row>
    <row r="18" spans="1:12" ht="28.5" customHeight="1">
      <c r="A18" s="50" t="s">
        <v>56</v>
      </c>
      <c r="B18" s="51" t="s">
        <v>57</v>
      </c>
      <c r="C18" s="52">
        <v>727.36</v>
      </c>
      <c r="D18" s="52">
        <v>0</v>
      </c>
      <c r="E18" s="52">
        <v>727.36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</row>
    <row r="19" spans="1:12" ht="28.5" customHeight="1">
      <c r="A19" s="50" t="s">
        <v>58</v>
      </c>
      <c r="B19" s="51" t="s">
        <v>10</v>
      </c>
      <c r="C19" s="52">
        <v>17747.2</v>
      </c>
      <c r="D19" s="52">
        <v>0</v>
      </c>
      <c r="E19" s="52">
        <v>17747.2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</row>
    <row r="20" spans="1:12" ht="28.5" customHeight="1">
      <c r="A20" s="50" t="s">
        <v>59</v>
      </c>
      <c r="B20" s="51" t="s">
        <v>60</v>
      </c>
      <c r="C20" s="52">
        <v>17747.2</v>
      </c>
      <c r="D20" s="52">
        <v>0</v>
      </c>
      <c r="E20" s="52">
        <v>17747.2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</row>
    <row r="21" spans="1:12" ht="28.5" customHeight="1">
      <c r="A21" s="50" t="s">
        <v>61</v>
      </c>
      <c r="B21" s="51" t="s">
        <v>62</v>
      </c>
      <c r="C21" s="52">
        <v>17747.2</v>
      </c>
      <c r="D21" s="52">
        <v>0</v>
      </c>
      <c r="E21" s="52">
        <v>17747.2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</row>
    <row r="22" spans="1:12" ht="28.5" customHeight="1">
      <c r="A22" s="50" t="s">
        <v>63</v>
      </c>
      <c r="B22" s="51" t="s">
        <v>11</v>
      </c>
      <c r="C22" s="52">
        <v>17456.64</v>
      </c>
      <c r="D22" s="52">
        <v>0</v>
      </c>
      <c r="E22" s="52">
        <v>17456.64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</row>
    <row r="23" spans="1:12" ht="28.5" customHeight="1">
      <c r="A23" s="50" t="s">
        <v>64</v>
      </c>
      <c r="B23" s="51" t="s">
        <v>65</v>
      </c>
      <c r="C23" s="52">
        <v>17456.64</v>
      </c>
      <c r="D23" s="52">
        <v>0</v>
      </c>
      <c r="E23" s="52">
        <v>17456.64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</row>
    <row r="24" spans="1:12" ht="28.5" customHeight="1">
      <c r="A24" s="50" t="s">
        <v>66</v>
      </c>
      <c r="B24" s="51" t="s">
        <v>67</v>
      </c>
      <c r="C24" s="52">
        <v>17456.64</v>
      </c>
      <c r="D24" s="52">
        <v>0</v>
      </c>
      <c r="E24" s="52">
        <v>17456.64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</row>
    <row r="25" spans="3:12" ht="13.5">
      <c r="C25"/>
      <c r="D25"/>
      <c r="E25"/>
      <c r="F25"/>
      <c r="G25"/>
      <c r="H25"/>
      <c r="I25"/>
      <c r="J25"/>
      <c r="K25"/>
      <c r="L25"/>
    </row>
    <row r="26" spans="3:12" ht="13.5">
      <c r="C26"/>
      <c r="D26"/>
      <c r="E26"/>
      <c r="F26"/>
      <c r="G26"/>
      <c r="H26"/>
      <c r="I26"/>
      <c r="J26"/>
      <c r="K26"/>
      <c r="L26"/>
    </row>
    <row r="27" spans="3:12" ht="13.5">
      <c r="C27"/>
      <c r="D27"/>
      <c r="E27"/>
      <c r="F27"/>
      <c r="G27"/>
      <c r="H27"/>
      <c r="I27"/>
      <c r="J27"/>
      <c r="K27"/>
      <c r="L27"/>
    </row>
    <row r="28" spans="3:12" ht="13.5">
      <c r="C28"/>
      <c r="D28"/>
      <c r="E28"/>
      <c r="F28"/>
      <c r="G28"/>
      <c r="H28"/>
      <c r="I28"/>
      <c r="J28"/>
      <c r="K28"/>
      <c r="L28"/>
    </row>
    <row r="29" spans="3:12" ht="13.5">
      <c r="C29"/>
      <c r="D29"/>
      <c r="E29"/>
      <c r="F29"/>
      <c r="G29"/>
      <c r="H29"/>
      <c r="I29"/>
      <c r="J29"/>
      <c r="K29"/>
      <c r="L29"/>
    </row>
    <row r="30" spans="3:12" ht="13.5">
      <c r="C30"/>
      <c r="D30"/>
      <c r="E30"/>
      <c r="F30"/>
      <c r="G30"/>
      <c r="H30"/>
      <c r="I30"/>
      <c r="J30"/>
      <c r="K30"/>
      <c r="L30"/>
    </row>
    <row r="31" spans="3:12" ht="13.5">
      <c r="C31"/>
      <c r="D31"/>
      <c r="E31"/>
      <c r="F31"/>
      <c r="G31"/>
      <c r="H31"/>
      <c r="I31"/>
      <c r="J31"/>
      <c r="K31"/>
      <c r="L31"/>
    </row>
    <row r="32" spans="3:12" ht="13.5">
      <c r="C32"/>
      <c r="D32"/>
      <c r="E32"/>
      <c r="F32"/>
      <c r="G32"/>
      <c r="H32"/>
      <c r="I32"/>
      <c r="J32"/>
      <c r="K32"/>
      <c r="L32"/>
    </row>
    <row r="33" spans="3:12" ht="13.5">
      <c r="C33"/>
      <c r="D33"/>
      <c r="E33"/>
      <c r="F33"/>
      <c r="G33"/>
      <c r="H33"/>
      <c r="I33"/>
      <c r="J33"/>
      <c r="K33"/>
      <c r="L33"/>
    </row>
    <row r="34" spans="3:12" ht="13.5">
      <c r="C34"/>
      <c r="D34"/>
      <c r="E34"/>
      <c r="F34"/>
      <c r="G34"/>
      <c r="H34"/>
      <c r="I34"/>
      <c r="J34"/>
      <c r="K34"/>
      <c r="L34"/>
    </row>
    <row r="35" spans="3:12" ht="13.5">
      <c r="C35"/>
      <c r="D35"/>
      <c r="E35"/>
      <c r="F35"/>
      <c r="G35"/>
      <c r="H35"/>
      <c r="I35"/>
      <c r="J35"/>
      <c r="K35"/>
      <c r="L35"/>
    </row>
    <row r="36" spans="3:12" ht="13.5">
      <c r="C36"/>
      <c r="D36"/>
      <c r="E36"/>
      <c r="F36"/>
      <c r="G36"/>
      <c r="H36"/>
      <c r="I36"/>
      <c r="J36"/>
      <c r="K36"/>
      <c r="L36"/>
    </row>
    <row r="37" spans="3:12" ht="13.5">
      <c r="C37"/>
      <c r="D37"/>
      <c r="E37"/>
      <c r="F37"/>
      <c r="G37"/>
      <c r="H37"/>
      <c r="I37"/>
      <c r="J37"/>
      <c r="K37"/>
      <c r="L37"/>
    </row>
    <row r="38" spans="3:12" ht="13.5">
      <c r="C38"/>
      <c r="D38"/>
      <c r="E38"/>
      <c r="F38"/>
      <c r="G38"/>
      <c r="H38"/>
      <c r="I38"/>
      <c r="J38"/>
      <c r="K38"/>
      <c r="L38"/>
    </row>
    <row r="39" spans="3:12" ht="13.5">
      <c r="C39"/>
      <c r="D39"/>
      <c r="E39"/>
      <c r="F39"/>
      <c r="G39"/>
      <c r="H39"/>
      <c r="I39"/>
      <c r="J39"/>
      <c r="K39"/>
      <c r="L39"/>
    </row>
    <row r="40" spans="3:12" ht="13.5">
      <c r="C40"/>
      <c r="D40"/>
      <c r="E40"/>
      <c r="F40"/>
      <c r="G40"/>
      <c r="H40"/>
      <c r="I40"/>
      <c r="J40"/>
      <c r="K40"/>
      <c r="L40"/>
    </row>
    <row r="41" spans="3:12" ht="13.5">
      <c r="C41"/>
      <c r="D41"/>
      <c r="E41"/>
      <c r="F41"/>
      <c r="G41"/>
      <c r="H41"/>
      <c r="I41"/>
      <c r="J41"/>
      <c r="K41"/>
      <c r="L41"/>
    </row>
    <row r="42" spans="3:12" ht="13.5">
      <c r="C42"/>
      <c r="D42"/>
      <c r="E42"/>
      <c r="F42"/>
      <c r="G42"/>
      <c r="H42"/>
      <c r="I42"/>
      <c r="J42"/>
      <c r="K42"/>
      <c r="L42"/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  <row r="295" spans="3:12" ht="13.5">
      <c r="C295"/>
      <c r="D295"/>
      <c r="E295"/>
      <c r="F295"/>
      <c r="G295"/>
      <c r="H295"/>
      <c r="I295"/>
      <c r="J295"/>
      <c r="K295"/>
      <c r="L295"/>
    </row>
  </sheetData>
  <sheetProtection/>
  <mergeCells count="11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42986111111111114" right="0.21944444444444444" top="0.5097222222222222" bottom="0.5298611111111111" header="0.5111111111111111" footer="0.5111111111111111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4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bestFit="1" customWidth="1"/>
    <col min="2" max="2" width="40.25390625" style="0" customWidth="1"/>
    <col min="3" max="8" width="18.125" style="1" customWidth="1"/>
  </cols>
  <sheetData>
    <row r="1" ht="13.5" customHeight="1">
      <c r="A1" s="30" t="s">
        <v>68</v>
      </c>
    </row>
    <row r="2" spans="1:8" ht="27.75" customHeight="1">
      <c r="A2" s="64" t="s">
        <v>69</v>
      </c>
      <c r="B2" s="64"/>
      <c r="C2" s="64"/>
      <c r="D2" s="64"/>
      <c r="E2" s="64"/>
      <c r="F2" s="64"/>
      <c r="G2" s="64"/>
      <c r="H2" s="64"/>
    </row>
    <row r="3" spans="1:8" ht="10.5" customHeight="1">
      <c r="A3" s="8"/>
      <c r="B3" s="8"/>
      <c r="C3" s="8"/>
      <c r="D3" s="8"/>
      <c r="E3" s="8"/>
      <c r="F3" s="8"/>
      <c r="G3" s="8"/>
      <c r="H3" s="8"/>
    </row>
    <row r="4" spans="1:8" ht="20.25" customHeight="1">
      <c r="A4" s="21"/>
      <c r="B4" s="32"/>
      <c r="C4" s="33"/>
      <c r="D4" s="33"/>
      <c r="E4" s="33"/>
      <c r="F4" s="33"/>
      <c r="G4" s="33"/>
      <c r="H4" s="34" t="s">
        <v>14</v>
      </c>
    </row>
    <row r="5" spans="1:8" ht="26.25" customHeight="1">
      <c r="A5" s="23" t="s">
        <v>36</v>
      </c>
      <c r="B5" s="23" t="s">
        <v>37</v>
      </c>
      <c r="C5" s="23" t="s">
        <v>7</v>
      </c>
      <c r="D5" s="23" t="s">
        <v>70</v>
      </c>
      <c r="E5" s="23" t="s">
        <v>71</v>
      </c>
      <c r="F5" s="23" t="s">
        <v>72</v>
      </c>
      <c r="G5" s="23" t="s">
        <v>73</v>
      </c>
      <c r="H5" s="23" t="s">
        <v>74</v>
      </c>
    </row>
    <row r="6" spans="1:8" s="44" customFormat="1" ht="26.25" customHeight="1">
      <c r="A6" s="50"/>
      <c r="B6" s="53" t="s">
        <v>7</v>
      </c>
      <c r="C6" s="46">
        <v>427176.1</v>
      </c>
      <c r="D6" s="46">
        <v>327176.1</v>
      </c>
      <c r="E6" s="46">
        <v>100000</v>
      </c>
      <c r="F6" s="46">
        <v>0</v>
      </c>
      <c r="G6" s="46">
        <v>0</v>
      </c>
      <c r="H6" s="46">
        <v>0</v>
      </c>
    </row>
    <row r="7" spans="1:8" ht="26.25" customHeight="1">
      <c r="A7" s="50" t="s">
        <v>38</v>
      </c>
      <c r="B7" s="51" t="s">
        <v>8</v>
      </c>
      <c r="C7" s="46">
        <v>350512.74</v>
      </c>
      <c r="D7" s="46">
        <v>250512.74</v>
      </c>
      <c r="E7" s="46">
        <v>100000</v>
      </c>
      <c r="F7" s="46">
        <v>0</v>
      </c>
      <c r="G7" s="46">
        <v>0</v>
      </c>
      <c r="H7" s="46">
        <v>0</v>
      </c>
    </row>
    <row r="8" spans="1:8" ht="26.25" customHeight="1">
      <c r="A8" s="50" t="s">
        <v>39</v>
      </c>
      <c r="B8" s="51" t="s">
        <v>40</v>
      </c>
      <c r="C8" s="46">
        <v>350512.74</v>
      </c>
      <c r="D8" s="46">
        <v>250512.74</v>
      </c>
      <c r="E8" s="46">
        <v>100000</v>
      </c>
      <c r="F8" s="46">
        <v>0</v>
      </c>
      <c r="G8" s="46">
        <v>0</v>
      </c>
      <c r="H8" s="46">
        <v>0</v>
      </c>
    </row>
    <row r="9" spans="1:8" ht="26.25" customHeight="1">
      <c r="A9" s="50" t="s">
        <v>41</v>
      </c>
      <c r="B9" s="51" t="s">
        <v>42</v>
      </c>
      <c r="C9" s="46">
        <v>238592.74</v>
      </c>
      <c r="D9" s="46">
        <v>238592.74</v>
      </c>
      <c r="E9" s="46">
        <v>0</v>
      </c>
      <c r="F9" s="46">
        <v>0</v>
      </c>
      <c r="G9" s="46">
        <v>0</v>
      </c>
      <c r="H9" s="46">
        <v>0</v>
      </c>
    </row>
    <row r="10" spans="1:8" ht="26.25" customHeight="1">
      <c r="A10" s="50" t="s">
        <v>43</v>
      </c>
      <c r="B10" s="51" t="s">
        <v>44</v>
      </c>
      <c r="C10" s="46">
        <v>100000</v>
      </c>
      <c r="D10" s="46">
        <v>0</v>
      </c>
      <c r="E10" s="46">
        <v>100000</v>
      </c>
      <c r="F10" s="46">
        <v>0</v>
      </c>
      <c r="G10" s="46">
        <v>0</v>
      </c>
      <c r="H10" s="46">
        <v>0</v>
      </c>
    </row>
    <row r="11" spans="1:8" ht="26.25" customHeight="1">
      <c r="A11" s="50" t="s">
        <v>45</v>
      </c>
      <c r="B11" s="51" t="s">
        <v>46</v>
      </c>
      <c r="C11" s="46">
        <v>11920</v>
      </c>
      <c r="D11" s="46">
        <v>11920</v>
      </c>
      <c r="E11" s="46">
        <v>0</v>
      </c>
      <c r="F11" s="46">
        <v>0</v>
      </c>
      <c r="G11" s="46">
        <v>0</v>
      </c>
      <c r="H11" s="46">
        <v>0</v>
      </c>
    </row>
    <row r="12" spans="1:8" ht="26.25" customHeight="1">
      <c r="A12" s="50" t="s">
        <v>47</v>
      </c>
      <c r="B12" s="51" t="s">
        <v>9</v>
      </c>
      <c r="C12" s="46">
        <v>41459.52</v>
      </c>
      <c r="D12" s="46">
        <v>41459.52</v>
      </c>
      <c r="E12" s="46">
        <v>0</v>
      </c>
      <c r="F12" s="46">
        <v>0</v>
      </c>
      <c r="G12" s="46">
        <v>0</v>
      </c>
      <c r="H12" s="46">
        <v>0</v>
      </c>
    </row>
    <row r="13" spans="1:8" ht="26.25" customHeight="1">
      <c r="A13" s="50" t="s">
        <v>48</v>
      </c>
      <c r="B13" s="51" t="s">
        <v>49</v>
      </c>
      <c r="C13" s="46">
        <v>40732.16</v>
      </c>
      <c r="D13" s="46">
        <v>40732.16</v>
      </c>
      <c r="E13" s="46">
        <v>0</v>
      </c>
      <c r="F13" s="46">
        <v>0</v>
      </c>
      <c r="G13" s="46">
        <v>0</v>
      </c>
      <c r="H13" s="46">
        <v>0</v>
      </c>
    </row>
    <row r="14" spans="1:8" ht="26.25" customHeight="1">
      <c r="A14" s="50" t="s">
        <v>50</v>
      </c>
      <c r="B14" s="51" t="s">
        <v>51</v>
      </c>
      <c r="C14" s="46">
        <v>29094.4</v>
      </c>
      <c r="D14" s="46">
        <v>29094.4</v>
      </c>
      <c r="E14" s="46">
        <v>0</v>
      </c>
      <c r="F14" s="46">
        <v>0</v>
      </c>
      <c r="G14" s="46">
        <v>0</v>
      </c>
      <c r="H14" s="46">
        <v>0</v>
      </c>
    </row>
    <row r="15" spans="1:8" ht="26.25" customHeight="1">
      <c r="A15" s="50" t="s">
        <v>52</v>
      </c>
      <c r="B15" s="51" t="s">
        <v>53</v>
      </c>
      <c r="C15" s="46">
        <v>11637.76</v>
      </c>
      <c r="D15" s="46">
        <v>11637.76</v>
      </c>
      <c r="E15" s="46">
        <v>0</v>
      </c>
      <c r="F15" s="46">
        <v>0</v>
      </c>
      <c r="G15" s="46">
        <v>0</v>
      </c>
      <c r="H15" s="46">
        <v>0</v>
      </c>
    </row>
    <row r="16" spans="1:8" ht="26.25" customHeight="1">
      <c r="A16" s="50" t="s">
        <v>54</v>
      </c>
      <c r="B16" s="51" t="s">
        <v>55</v>
      </c>
      <c r="C16" s="46">
        <v>727.36</v>
      </c>
      <c r="D16" s="46">
        <v>727.36</v>
      </c>
      <c r="E16" s="46">
        <v>0</v>
      </c>
      <c r="F16" s="46">
        <v>0</v>
      </c>
      <c r="G16" s="46">
        <v>0</v>
      </c>
      <c r="H16" s="46">
        <v>0</v>
      </c>
    </row>
    <row r="17" spans="1:8" ht="26.25" customHeight="1">
      <c r="A17" s="50" t="s">
        <v>56</v>
      </c>
      <c r="B17" s="51" t="s">
        <v>57</v>
      </c>
      <c r="C17" s="46">
        <v>727.36</v>
      </c>
      <c r="D17" s="46">
        <v>727.36</v>
      </c>
      <c r="E17" s="46">
        <v>0</v>
      </c>
      <c r="F17" s="46">
        <v>0</v>
      </c>
      <c r="G17" s="46">
        <v>0</v>
      </c>
      <c r="H17" s="46">
        <v>0</v>
      </c>
    </row>
    <row r="18" spans="1:8" ht="26.25" customHeight="1">
      <c r="A18" s="50" t="s">
        <v>58</v>
      </c>
      <c r="B18" s="51" t="s">
        <v>10</v>
      </c>
      <c r="C18" s="46">
        <v>17747.2</v>
      </c>
      <c r="D18" s="46">
        <v>17747.2</v>
      </c>
      <c r="E18" s="46">
        <v>0</v>
      </c>
      <c r="F18" s="46">
        <v>0</v>
      </c>
      <c r="G18" s="46">
        <v>0</v>
      </c>
      <c r="H18" s="46">
        <v>0</v>
      </c>
    </row>
    <row r="19" spans="1:8" ht="26.25" customHeight="1">
      <c r="A19" s="50" t="s">
        <v>59</v>
      </c>
      <c r="B19" s="51" t="s">
        <v>60</v>
      </c>
      <c r="C19" s="46">
        <v>17747.2</v>
      </c>
      <c r="D19" s="46">
        <v>17747.2</v>
      </c>
      <c r="E19" s="46">
        <v>0</v>
      </c>
      <c r="F19" s="46">
        <v>0</v>
      </c>
      <c r="G19" s="46">
        <v>0</v>
      </c>
      <c r="H19" s="46">
        <v>0</v>
      </c>
    </row>
    <row r="20" spans="1:8" ht="26.25" customHeight="1">
      <c r="A20" s="50" t="s">
        <v>61</v>
      </c>
      <c r="B20" s="51" t="s">
        <v>62</v>
      </c>
      <c r="C20" s="46">
        <v>17747.2</v>
      </c>
      <c r="D20" s="46">
        <v>17747.2</v>
      </c>
      <c r="E20" s="46">
        <v>0</v>
      </c>
      <c r="F20" s="46">
        <v>0</v>
      </c>
      <c r="G20" s="46">
        <v>0</v>
      </c>
      <c r="H20" s="46">
        <v>0</v>
      </c>
    </row>
    <row r="21" spans="1:8" ht="26.25" customHeight="1">
      <c r="A21" s="50" t="s">
        <v>63</v>
      </c>
      <c r="B21" s="51" t="s">
        <v>11</v>
      </c>
      <c r="C21" s="46">
        <v>17456.64</v>
      </c>
      <c r="D21" s="46">
        <v>17456.64</v>
      </c>
      <c r="E21" s="46">
        <v>0</v>
      </c>
      <c r="F21" s="46">
        <v>0</v>
      </c>
      <c r="G21" s="46">
        <v>0</v>
      </c>
      <c r="H21" s="46">
        <v>0</v>
      </c>
    </row>
    <row r="22" spans="1:8" ht="26.25" customHeight="1">
      <c r="A22" s="50" t="s">
        <v>64</v>
      </c>
      <c r="B22" s="51" t="s">
        <v>65</v>
      </c>
      <c r="C22" s="46">
        <v>17456.64</v>
      </c>
      <c r="D22" s="46">
        <v>17456.64</v>
      </c>
      <c r="E22" s="46">
        <v>0</v>
      </c>
      <c r="F22" s="46">
        <v>0</v>
      </c>
      <c r="G22" s="46">
        <v>0</v>
      </c>
      <c r="H22" s="46">
        <v>0</v>
      </c>
    </row>
    <row r="23" spans="1:8" ht="26.25" customHeight="1">
      <c r="A23" s="50" t="s">
        <v>66</v>
      </c>
      <c r="B23" s="51" t="s">
        <v>67</v>
      </c>
      <c r="C23" s="46">
        <v>17456.64</v>
      </c>
      <c r="D23" s="46">
        <v>17456.64</v>
      </c>
      <c r="E23" s="46">
        <v>0</v>
      </c>
      <c r="F23" s="46">
        <v>0</v>
      </c>
      <c r="G23" s="46">
        <v>0</v>
      </c>
      <c r="H23" s="46">
        <v>0</v>
      </c>
    </row>
    <row r="24" spans="3:8" ht="13.5">
      <c r="C24"/>
      <c r="D24"/>
      <c r="E24"/>
      <c r="F24"/>
      <c r="G24"/>
      <c r="H24"/>
    </row>
    <row r="25" spans="3:8" ht="13.5">
      <c r="C25"/>
      <c r="D25"/>
      <c r="E25"/>
      <c r="F25"/>
      <c r="G25"/>
      <c r="H25"/>
    </row>
    <row r="26" spans="3:8" ht="13.5">
      <c r="C26"/>
      <c r="D26"/>
      <c r="E26"/>
      <c r="F26"/>
      <c r="G26"/>
      <c r="H26"/>
    </row>
    <row r="27" spans="3:8" ht="13.5">
      <c r="C27"/>
      <c r="D27"/>
      <c r="E27"/>
      <c r="F27"/>
      <c r="G27"/>
      <c r="H27"/>
    </row>
    <row r="28" spans="3:8" ht="13.5">
      <c r="C28"/>
      <c r="D28"/>
      <c r="E28"/>
      <c r="F28"/>
      <c r="G28"/>
      <c r="H28"/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/>
  <mergeCells count="1">
    <mergeCell ref="A2:H2"/>
  </mergeCells>
  <printOptions/>
  <pageMargins left="0.6597222222222222" right="0.28958333333333336" top="0.30972222222222223" bottom="0.3597222222222222" header="0.28958333333333336" footer="0.3798611111111111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8:F13"/>
  <sheetViews>
    <sheetView showGridLines="0" showZeros="0" zoomScalePageLayoutView="0" workbookViewId="0" topLeftCell="A1">
      <selection activeCell="D16" sqref="D16"/>
    </sheetView>
  </sheetViews>
  <sheetFormatPr defaultColWidth="9.00390625" defaultRowHeight="13.5"/>
  <cols>
    <col min="2" max="2" width="17.125" style="0" customWidth="1"/>
    <col min="3" max="3" width="20.75390625" style="0" customWidth="1"/>
    <col min="4" max="4" width="19.25390625" style="0" customWidth="1"/>
    <col min="5" max="5" width="18.25390625" style="0" customWidth="1"/>
    <col min="6" max="6" width="19.50390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6" ht="27" customHeight="1">
      <c r="A8" s="3" t="s">
        <v>4</v>
      </c>
      <c r="B8" s="3" t="s">
        <v>5</v>
      </c>
      <c r="C8" s="4" t="s">
        <v>7</v>
      </c>
      <c r="D8" s="3" t="s">
        <v>75</v>
      </c>
      <c r="E8" s="3" t="s">
        <v>76</v>
      </c>
      <c r="F8" s="3" t="s">
        <v>77</v>
      </c>
    </row>
    <row r="9" spans="1:6" s="44" customFormat="1" ht="13.5" customHeight="1">
      <c r="A9" s="54"/>
      <c r="B9" s="54" t="s">
        <v>7</v>
      </c>
      <c r="C9" s="55">
        <v>427176.1</v>
      </c>
      <c r="D9" s="56">
        <v>427176.1</v>
      </c>
      <c r="E9" s="55">
        <v>0</v>
      </c>
      <c r="F9" s="55">
        <v>0</v>
      </c>
    </row>
    <row r="10" spans="1:6" ht="13.5" customHeight="1">
      <c r="A10" s="54">
        <v>201</v>
      </c>
      <c r="B10" s="54" t="s">
        <v>8</v>
      </c>
      <c r="C10" s="55">
        <v>350512.74</v>
      </c>
      <c r="D10" s="56">
        <v>350512.74</v>
      </c>
      <c r="E10" s="55">
        <v>0</v>
      </c>
      <c r="F10" s="55">
        <v>0</v>
      </c>
    </row>
    <row r="11" spans="1:6" ht="13.5" customHeight="1">
      <c r="A11" s="54">
        <v>208</v>
      </c>
      <c r="B11" s="54" t="s">
        <v>9</v>
      </c>
      <c r="C11" s="55">
        <v>41459.52</v>
      </c>
      <c r="D11" s="56">
        <v>41459.52</v>
      </c>
      <c r="E11" s="55">
        <v>0</v>
      </c>
      <c r="F11" s="55">
        <v>0</v>
      </c>
    </row>
    <row r="12" spans="1:6" ht="13.5" customHeight="1">
      <c r="A12" s="54">
        <v>210</v>
      </c>
      <c r="B12" s="54" t="s">
        <v>10</v>
      </c>
      <c r="C12" s="55">
        <v>17747.2</v>
      </c>
      <c r="D12" s="56">
        <v>17747.2</v>
      </c>
      <c r="E12" s="55">
        <v>0</v>
      </c>
      <c r="F12" s="55">
        <v>0</v>
      </c>
    </row>
    <row r="13" spans="1:6" ht="13.5" customHeight="1">
      <c r="A13" s="54">
        <v>221</v>
      </c>
      <c r="B13" s="54" t="s">
        <v>11</v>
      </c>
      <c r="C13" s="55">
        <v>17456.64</v>
      </c>
      <c r="D13" s="56">
        <v>17456.64</v>
      </c>
      <c r="E13" s="55">
        <v>0</v>
      </c>
      <c r="F13" s="55">
        <v>0</v>
      </c>
    </row>
  </sheetData>
  <sheetProtection/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G13" sqref="G13"/>
    </sheetView>
  </sheetViews>
  <sheetFormatPr defaultColWidth="9.00390625" defaultRowHeight="13.5"/>
  <cols>
    <col min="1" max="1" width="27.625" style="0" bestFit="1" customWidth="1"/>
    <col min="2" max="2" width="19.25390625" style="0" customWidth="1"/>
    <col min="3" max="3" width="24.125" style="0" customWidth="1"/>
    <col min="4" max="7" width="19.00390625" style="0" customWidth="1"/>
  </cols>
  <sheetData>
    <row r="1" ht="13.5" customHeight="1">
      <c r="A1" s="21" t="s">
        <v>78</v>
      </c>
    </row>
    <row r="2" spans="1:7" ht="21.75" customHeight="1">
      <c r="A2" s="64" t="s">
        <v>79</v>
      </c>
      <c r="B2" s="64"/>
      <c r="C2" s="64"/>
      <c r="D2" s="64"/>
      <c r="E2" s="64"/>
      <c r="F2" s="64"/>
      <c r="G2" s="64"/>
    </row>
    <row r="3" spans="1:7" ht="13.5" customHeight="1">
      <c r="A3" s="6"/>
      <c r="B3" s="6"/>
      <c r="C3" s="6"/>
      <c r="D3" s="6"/>
      <c r="E3" s="6"/>
      <c r="F3" s="6"/>
      <c r="G3" s="6"/>
    </row>
    <row r="4" spans="1:7" ht="18.75" customHeight="1">
      <c r="A4" s="21"/>
      <c r="B4" s="21"/>
      <c r="C4" s="21"/>
      <c r="D4" s="21"/>
      <c r="E4" s="21"/>
      <c r="F4" s="21"/>
      <c r="G4" s="22" t="s">
        <v>14</v>
      </c>
    </row>
    <row r="5" spans="1:7" ht="21" customHeight="1">
      <c r="A5" s="65" t="s">
        <v>15</v>
      </c>
      <c r="B5" s="66"/>
      <c r="C5" s="69" t="s">
        <v>16</v>
      </c>
      <c r="D5" s="69"/>
      <c r="E5" s="69"/>
      <c r="F5" s="69"/>
      <c r="G5" s="69"/>
    </row>
    <row r="6" spans="1:7" ht="24.75" customHeight="1">
      <c r="A6" s="35" t="s">
        <v>17</v>
      </c>
      <c r="B6" s="23" t="s">
        <v>18</v>
      </c>
      <c r="C6" s="23" t="s">
        <v>17</v>
      </c>
      <c r="D6" s="23" t="s">
        <v>7</v>
      </c>
      <c r="E6" s="23" t="s">
        <v>80</v>
      </c>
      <c r="F6" s="23" t="s">
        <v>81</v>
      </c>
      <c r="G6" s="23" t="s">
        <v>82</v>
      </c>
    </row>
    <row r="7" spans="1:7" ht="21" customHeight="1">
      <c r="A7" s="39" t="s">
        <v>83</v>
      </c>
      <c r="B7" s="36">
        <f>B8+B9+B10</f>
        <v>427176.1</v>
      </c>
      <c r="C7" s="24" t="s">
        <v>84</v>
      </c>
      <c r="D7" s="37">
        <f>'附表一'!C9</f>
        <v>427176.1</v>
      </c>
      <c r="E7" s="37">
        <f>'附表一'!D9</f>
        <v>427176.1</v>
      </c>
      <c r="F7" s="37">
        <f>'附表一'!E9</f>
        <v>0</v>
      </c>
      <c r="G7" s="37">
        <f>'附表一'!F9</f>
        <v>0</v>
      </c>
    </row>
    <row r="8" spans="1:7" s="44" customFormat="1" ht="21" customHeight="1">
      <c r="A8" s="57" t="s">
        <v>85</v>
      </c>
      <c r="B8" s="46">
        <v>427176.1</v>
      </c>
      <c r="C8" s="45" t="str">
        <f>'附表一'!B10</f>
        <v>一般公共服务支出</v>
      </c>
      <c r="D8" s="46">
        <f>'附表一'!C10</f>
        <v>350512.74</v>
      </c>
      <c r="E8" s="46">
        <f>'附表一'!D10</f>
        <v>350512.74</v>
      </c>
      <c r="F8" s="46">
        <f>'附表一'!E10</f>
        <v>0</v>
      </c>
      <c r="G8" s="46">
        <f>'附表一'!F10</f>
        <v>0</v>
      </c>
    </row>
    <row r="9" spans="1:7" s="44" customFormat="1" ht="21" customHeight="1">
      <c r="A9" s="57" t="s">
        <v>86</v>
      </c>
      <c r="B9" s="46">
        <v>0</v>
      </c>
      <c r="C9" s="45" t="str">
        <f>'附表一'!B11</f>
        <v>社会保障和就业支出</v>
      </c>
      <c r="D9" s="46">
        <f>'附表一'!C11</f>
        <v>41459.52</v>
      </c>
      <c r="E9" s="46">
        <f>'附表一'!D11</f>
        <v>41459.52</v>
      </c>
      <c r="F9" s="46">
        <f>'附表一'!E11</f>
        <v>0</v>
      </c>
      <c r="G9" s="46">
        <f>'附表一'!F11</f>
        <v>0</v>
      </c>
    </row>
    <row r="10" spans="1:7" s="44" customFormat="1" ht="21" customHeight="1">
      <c r="A10" s="57" t="s">
        <v>87</v>
      </c>
      <c r="B10" s="46">
        <v>0</v>
      </c>
      <c r="C10" s="45" t="str">
        <f>'附表一'!B12</f>
        <v>医疗卫生与计划生育支出</v>
      </c>
      <c r="D10" s="46">
        <f>'附表一'!C12</f>
        <v>17747.2</v>
      </c>
      <c r="E10" s="46">
        <f>'附表一'!D12</f>
        <v>17747.2</v>
      </c>
      <c r="F10" s="46">
        <f>'附表一'!E12</f>
        <v>0</v>
      </c>
      <c r="G10" s="46">
        <f>'附表一'!F12</f>
        <v>0</v>
      </c>
    </row>
    <row r="11" spans="1:7" ht="21" customHeight="1">
      <c r="A11" s="26"/>
      <c r="B11" s="26"/>
      <c r="C11" s="24" t="str">
        <f>'附表一'!B13</f>
        <v>住房保障支出</v>
      </c>
      <c r="D11" s="26">
        <f>'附表一'!C13</f>
        <v>17456.64</v>
      </c>
      <c r="E11" s="26">
        <f>'附表一'!D13</f>
        <v>17456.64</v>
      </c>
      <c r="F11" s="26">
        <f>'附表一'!E13</f>
        <v>0</v>
      </c>
      <c r="G11" s="26">
        <f>'附表一'!F13</f>
        <v>0</v>
      </c>
    </row>
    <row r="12" spans="1:7" ht="21" customHeight="1">
      <c r="A12" s="39" t="s">
        <v>88</v>
      </c>
      <c r="B12" s="41">
        <f>B13</f>
        <v>0</v>
      </c>
      <c r="C12" s="24">
        <f>'附表一'!B14</f>
        <v>0</v>
      </c>
      <c r="D12" s="26">
        <f>'附表一'!C14</f>
        <v>0</v>
      </c>
      <c r="E12" s="26">
        <f>'附表一'!D14</f>
        <v>0</v>
      </c>
      <c r="F12" s="26">
        <f>'附表一'!E14</f>
        <v>0</v>
      </c>
      <c r="G12" s="26">
        <f>'附表一'!F14</f>
        <v>0</v>
      </c>
    </row>
    <row r="13" spans="1:7" s="44" customFormat="1" ht="21" customHeight="1">
      <c r="A13" s="57" t="s">
        <v>89</v>
      </c>
      <c r="B13" s="46">
        <v>0</v>
      </c>
      <c r="C13" s="45">
        <f>'附表一'!B15</f>
        <v>0</v>
      </c>
      <c r="D13" s="46">
        <f>'附表一'!C15</f>
        <v>0</v>
      </c>
      <c r="E13" s="46">
        <f>'附表一'!D15</f>
        <v>0</v>
      </c>
      <c r="F13" s="46">
        <f>'附表一'!E15</f>
        <v>0</v>
      </c>
      <c r="G13" s="46">
        <f>'附表一'!F15</f>
        <v>0</v>
      </c>
    </row>
    <row r="14" spans="1:7" ht="21" customHeight="1">
      <c r="A14" s="39" t="s">
        <v>90</v>
      </c>
      <c r="B14" s="26"/>
      <c r="C14" s="24">
        <f>'附表一'!B16</f>
        <v>0</v>
      </c>
      <c r="D14" s="26">
        <f>'附表一'!C16</f>
        <v>0</v>
      </c>
      <c r="E14" s="26">
        <f>'附表一'!D16</f>
        <v>0</v>
      </c>
      <c r="F14" s="26">
        <f>'附表一'!E16</f>
        <v>0</v>
      </c>
      <c r="G14" s="26">
        <f>'附表一'!F16</f>
        <v>0</v>
      </c>
    </row>
    <row r="15" spans="1:7" ht="21" customHeight="1">
      <c r="A15" s="39" t="s">
        <v>91</v>
      </c>
      <c r="B15" s="26"/>
      <c r="C15" s="24">
        <f>'附表一'!B17</f>
        <v>0</v>
      </c>
      <c r="D15" s="26">
        <f>'附表一'!C17</f>
        <v>0</v>
      </c>
      <c r="E15" s="26">
        <f>'附表一'!D17</f>
        <v>0</v>
      </c>
      <c r="F15" s="26">
        <f>'附表一'!E17</f>
        <v>0</v>
      </c>
      <c r="G15" s="26">
        <f>'附表一'!F17</f>
        <v>0</v>
      </c>
    </row>
    <row r="16" spans="1:7" ht="21" customHeight="1">
      <c r="A16" s="24"/>
      <c r="B16" s="26"/>
      <c r="C16" s="24"/>
      <c r="D16" s="26"/>
      <c r="E16" s="26"/>
      <c r="F16" s="26"/>
      <c r="G16" s="26"/>
    </row>
    <row r="17" spans="1:7" ht="21" customHeight="1">
      <c r="A17" s="24"/>
      <c r="B17" s="26"/>
      <c r="C17" s="24" t="s">
        <v>92</v>
      </c>
      <c r="D17" s="26">
        <f>B18-D7</f>
        <v>0</v>
      </c>
      <c r="E17" s="26">
        <f>B8-E7</f>
        <v>0</v>
      </c>
      <c r="F17" s="26">
        <f>B9-F7</f>
        <v>0</v>
      </c>
      <c r="G17" s="26">
        <f>B10-G7</f>
        <v>0</v>
      </c>
    </row>
    <row r="18" spans="1:7" ht="21" customHeight="1">
      <c r="A18" s="27" t="s">
        <v>28</v>
      </c>
      <c r="B18" s="26">
        <f>B12+B7</f>
        <v>427176.1</v>
      </c>
      <c r="C18" s="27" t="s">
        <v>29</v>
      </c>
      <c r="D18" s="26">
        <f>D7+D17</f>
        <v>427176.1</v>
      </c>
      <c r="E18" s="26">
        <f>E7+E17</f>
        <v>427176.1</v>
      </c>
      <c r="F18" s="26">
        <f>F7+F17</f>
        <v>0</v>
      </c>
      <c r="G18" s="26">
        <f>G7+G17</f>
        <v>0</v>
      </c>
    </row>
  </sheetData>
  <sheetProtection/>
  <mergeCells count="3">
    <mergeCell ref="A2:G2"/>
    <mergeCell ref="A5:B5"/>
    <mergeCell ref="C5:G5"/>
  </mergeCells>
  <printOptions/>
  <pageMargins left="0.7479166666666667" right="0.5298611111111111" top="0.10972222222222222" bottom="0.15902777777777777" header="0.12986111111111112" footer="0.2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zoomScalePageLayoutView="0" workbookViewId="0" topLeftCell="A5">
      <selection activeCell="A1" sqref="A1"/>
    </sheetView>
  </sheetViews>
  <sheetFormatPr defaultColWidth="9.00390625" defaultRowHeight="13.5"/>
  <cols>
    <col min="1" max="1" width="13.00390625" style="0" customWidth="1"/>
    <col min="2" max="2" width="40.875" style="0" customWidth="1"/>
    <col min="3" max="3" width="26.375" style="0" customWidth="1"/>
    <col min="4" max="4" width="25.75390625" style="0" customWidth="1"/>
    <col min="5" max="5" width="25.50390625" style="0" customWidth="1"/>
  </cols>
  <sheetData>
    <row r="1" ht="18" customHeight="1">
      <c r="A1" s="21" t="s">
        <v>93</v>
      </c>
    </row>
    <row r="2" spans="1:5" ht="24.75" customHeight="1">
      <c r="A2" s="64" t="s">
        <v>94</v>
      </c>
      <c r="B2" s="64"/>
      <c r="C2" s="64"/>
      <c r="D2" s="64"/>
      <c r="E2" s="64"/>
    </row>
    <row r="3" ht="13.5" customHeight="1"/>
    <row r="4" spans="1:5" ht="15" customHeight="1">
      <c r="A4" s="21"/>
      <c r="B4" s="21"/>
      <c r="C4" s="21"/>
      <c r="D4" s="21"/>
      <c r="E4" s="22" t="s">
        <v>14</v>
      </c>
    </row>
    <row r="5" spans="1:5" ht="15" customHeight="1">
      <c r="A5" s="65" t="s">
        <v>95</v>
      </c>
      <c r="B5" s="66"/>
      <c r="C5" s="65" t="s">
        <v>96</v>
      </c>
      <c r="D5" s="70"/>
      <c r="E5" s="66"/>
    </row>
    <row r="6" spans="1:5" ht="15" customHeight="1">
      <c r="A6" s="23" t="s">
        <v>36</v>
      </c>
      <c r="B6" s="23" t="s">
        <v>37</v>
      </c>
      <c r="C6" s="23" t="s">
        <v>97</v>
      </c>
      <c r="D6" s="23" t="s">
        <v>70</v>
      </c>
      <c r="E6" s="23" t="s">
        <v>71</v>
      </c>
    </row>
    <row r="7" spans="1:5" s="44" customFormat="1" ht="21.75" customHeight="1">
      <c r="A7" s="50"/>
      <c r="B7" s="53" t="s">
        <v>7</v>
      </c>
      <c r="C7" s="46">
        <v>427176.1</v>
      </c>
      <c r="D7" s="46">
        <v>327176.1</v>
      </c>
      <c r="E7" s="46">
        <v>100000</v>
      </c>
    </row>
    <row r="8" spans="1:5" ht="21.75" customHeight="1">
      <c r="A8" s="50" t="s">
        <v>38</v>
      </c>
      <c r="B8" s="51" t="s">
        <v>8</v>
      </c>
      <c r="C8" s="46">
        <v>350512.74</v>
      </c>
      <c r="D8" s="46">
        <v>250512.74</v>
      </c>
      <c r="E8" s="46">
        <v>100000</v>
      </c>
    </row>
    <row r="9" spans="1:5" ht="21.75" customHeight="1">
      <c r="A9" s="50" t="s">
        <v>39</v>
      </c>
      <c r="B9" s="51" t="s">
        <v>40</v>
      </c>
      <c r="C9" s="46">
        <v>350512.74</v>
      </c>
      <c r="D9" s="46">
        <v>250512.74</v>
      </c>
      <c r="E9" s="46">
        <v>100000</v>
      </c>
    </row>
    <row r="10" spans="1:5" ht="21.75" customHeight="1">
      <c r="A10" s="50" t="s">
        <v>41</v>
      </c>
      <c r="B10" s="51" t="s">
        <v>42</v>
      </c>
      <c r="C10" s="46">
        <v>238592.74</v>
      </c>
      <c r="D10" s="46">
        <v>238592.74</v>
      </c>
      <c r="E10" s="46">
        <v>0</v>
      </c>
    </row>
    <row r="11" spans="1:5" ht="21.75" customHeight="1">
      <c r="A11" s="50" t="s">
        <v>43</v>
      </c>
      <c r="B11" s="51" t="s">
        <v>44</v>
      </c>
      <c r="C11" s="46">
        <v>100000</v>
      </c>
      <c r="D11" s="46">
        <v>0</v>
      </c>
      <c r="E11" s="46">
        <v>100000</v>
      </c>
    </row>
    <row r="12" spans="1:5" ht="21.75" customHeight="1">
      <c r="A12" s="50" t="s">
        <v>45</v>
      </c>
      <c r="B12" s="51" t="s">
        <v>46</v>
      </c>
      <c r="C12" s="46">
        <v>11920</v>
      </c>
      <c r="D12" s="46">
        <v>11920</v>
      </c>
      <c r="E12" s="46">
        <v>0</v>
      </c>
    </row>
    <row r="13" spans="1:5" ht="21.75" customHeight="1">
      <c r="A13" s="50" t="s">
        <v>47</v>
      </c>
      <c r="B13" s="51" t="s">
        <v>9</v>
      </c>
      <c r="C13" s="46">
        <v>41459.52</v>
      </c>
      <c r="D13" s="46">
        <v>41459.52</v>
      </c>
      <c r="E13" s="46">
        <v>0</v>
      </c>
    </row>
    <row r="14" spans="1:5" ht="21.75" customHeight="1">
      <c r="A14" s="50" t="s">
        <v>48</v>
      </c>
      <c r="B14" s="51" t="s">
        <v>49</v>
      </c>
      <c r="C14" s="46">
        <v>40732.16</v>
      </c>
      <c r="D14" s="46">
        <v>40732.16</v>
      </c>
      <c r="E14" s="46">
        <v>0</v>
      </c>
    </row>
    <row r="15" spans="1:5" ht="21.75" customHeight="1">
      <c r="A15" s="50" t="s">
        <v>50</v>
      </c>
      <c r="B15" s="51" t="s">
        <v>51</v>
      </c>
      <c r="C15" s="46">
        <v>29094.4</v>
      </c>
      <c r="D15" s="46">
        <v>29094.4</v>
      </c>
      <c r="E15" s="46">
        <v>0</v>
      </c>
    </row>
    <row r="16" spans="1:5" ht="21.75" customHeight="1">
      <c r="A16" s="50" t="s">
        <v>52</v>
      </c>
      <c r="B16" s="51" t="s">
        <v>53</v>
      </c>
      <c r="C16" s="46">
        <v>11637.76</v>
      </c>
      <c r="D16" s="46">
        <v>11637.76</v>
      </c>
      <c r="E16" s="46">
        <v>0</v>
      </c>
    </row>
    <row r="17" spans="1:5" ht="21.75" customHeight="1">
      <c r="A17" s="50" t="s">
        <v>54</v>
      </c>
      <c r="B17" s="51" t="s">
        <v>55</v>
      </c>
      <c r="C17" s="46">
        <v>727.36</v>
      </c>
      <c r="D17" s="46">
        <v>727.36</v>
      </c>
      <c r="E17" s="46">
        <v>0</v>
      </c>
    </row>
    <row r="18" spans="1:5" ht="21.75" customHeight="1">
      <c r="A18" s="50" t="s">
        <v>56</v>
      </c>
      <c r="B18" s="51" t="s">
        <v>57</v>
      </c>
      <c r="C18" s="46">
        <v>727.36</v>
      </c>
      <c r="D18" s="46">
        <v>727.36</v>
      </c>
      <c r="E18" s="46">
        <v>0</v>
      </c>
    </row>
    <row r="19" spans="1:5" ht="21.75" customHeight="1">
      <c r="A19" s="50" t="s">
        <v>58</v>
      </c>
      <c r="B19" s="51" t="s">
        <v>10</v>
      </c>
      <c r="C19" s="46">
        <v>17747.2</v>
      </c>
      <c r="D19" s="46">
        <v>17747.2</v>
      </c>
      <c r="E19" s="46">
        <v>0</v>
      </c>
    </row>
    <row r="20" spans="1:5" ht="21.75" customHeight="1">
      <c r="A20" s="50" t="s">
        <v>59</v>
      </c>
      <c r="B20" s="51" t="s">
        <v>60</v>
      </c>
      <c r="C20" s="46">
        <v>17747.2</v>
      </c>
      <c r="D20" s="46">
        <v>17747.2</v>
      </c>
      <c r="E20" s="46">
        <v>0</v>
      </c>
    </row>
    <row r="21" spans="1:5" ht="21.75" customHeight="1">
      <c r="A21" s="50" t="s">
        <v>61</v>
      </c>
      <c r="B21" s="51" t="s">
        <v>62</v>
      </c>
      <c r="C21" s="46">
        <v>17747.2</v>
      </c>
      <c r="D21" s="46">
        <v>17747.2</v>
      </c>
      <c r="E21" s="46">
        <v>0</v>
      </c>
    </row>
    <row r="22" spans="1:5" ht="21.75" customHeight="1">
      <c r="A22" s="50" t="s">
        <v>63</v>
      </c>
      <c r="B22" s="51" t="s">
        <v>11</v>
      </c>
      <c r="C22" s="46">
        <v>17456.64</v>
      </c>
      <c r="D22" s="46">
        <v>17456.64</v>
      </c>
      <c r="E22" s="46">
        <v>0</v>
      </c>
    </row>
    <row r="23" spans="1:5" ht="21.75" customHeight="1">
      <c r="A23" s="50" t="s">
        <v>64</v>
      </c>
      <c r="B23" s="51" t="s">
        <v>65</v>
      </c>
      <c r="C23" s="46">
        <v>17456.64</v>
      </c>
      <c r="D23" s="46">
        <v>17456.64</v>
      </c>
      <c r="E23" s="46">
        <v>0</v>
      </c>
    </row>
    <row r="24" spans="1:5" ht="21.75" customHeight="1">
      <c r="A24" s="50" t="s">
        <v>66</v>
      </c>
      <c r="B24" s="51" t="s">
        <v>67</v>
      </c>
      <c r="C24" s="46">
        <v>17456.64</v>
      </c>
      <c r="D24" s="46">
        <v>17456.64</v>
      </c>
      <c r="E24" s="46">
        <v>0</v>
      </c>
    </row>
  </sheetData>
  <sheetProtection/>
  <mergeCells count="3">
    <mergeCell ref="A2:E2"/>
    <mergeCell ref="A5:B5"/>
    <mergeCell ref="C5:E5"/>
  </mergeCells>
  <printOptions/>
  <pageMargins left="0.6298611111111111" right="0.4895833333333333" top="0.21944444444444444" bottom="0.31805555555555554" header="0.23958333333333334" footer="0.3180555555555555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zoomScalePageLayoutView="0" workbookViewId="0" topLeftCell="A2">
      <selection activeCell="H5" sqref="H5"/>
    </sheetView>
  </sheetViews>
  <sheetFormatPr defaultColWidth="9.00390625" defaultRowHeight="13.5"/>
  <cols>
    <col min="1" max="1" width="12.125" style="0" customWidth="1"/>
    <col min="2" max="2" width="33.625" style="0" customWidth="1"/>
    <col min="3" max="3" width="25.375" style="0" customWidth="1"/>
    <col min="4" max="4" width="25.25390625" style="0" customWidth="1"/>
    <col min="5" max="5" width="24.875" style="0" customWidth="1"/>
  </cols>
  <sheetData>
    <row r="1" ht="13.5" customHeight="1">
      <c r="A1" t="s">
        <v>98</v>
      </c>
    </row>
    <row r="2" spans="1:5" ht="18" customHeight="1">
      <c r="A2" s="64" t="s">
        <v>99</v>
      </c>
      <c r="B2" s="64"/>
      <c r="C2" s="64"/>
      <c r="D2" s="64"/>
      <c r="E2" s="64"/>
    </row>
    <row r="3" spans="1:5" ht="16.5" customHeight="1" hidden="1">
      <c r="A3" s="21"/>
      <c r="B3" s="21"/>
      <c r="C3" s="21"/>
      <c r="D3" s="21"/>
      <c r="E3" s="21"/>
    </row>
    <row r="4" spans="1:5" ht="9" customHeight="1">
      <c r="A4" s="21"/>
      <c r="B4" s="21"/>
      <c r="C4" s="21"/>
      <c r="D4" s="21"/>
      <c r="E4" s="22" t="s">
        <v>14</v>
      </c>
    </row>
    <row r="5" spans="1:5" ht="16.5" customHeight="1">
      <c r="A5" s="71" t="s">
        <v>100</v>
      </c>
      <c r="B5" s="72"/>
      <c r="C5" s="71" t="s">
        <v>101</v>
      </c>
      <c r="D5" s="73"/>
      <c r="E5" s="72"/>
    </row>
    <row r="6" spans="1:5" ht="16.5" customHeight="1">
      <c r="A6" s="38" t="s">
        <v>36</v>
      </c>
      <c r="B6" s="38" t="s">
        <v>37</v>
      </c>
      <c r="C6" s="38" t="s">
        <v>7</v>
      </c>
      <c r="D6" s="38" t="s">
        <v>102</v>
      </c>
      <c r="E6" s="38" t="s">
        <v>103</v>
      </c>
    </row>
    <row r="7" spans="1:5" s="44" customFormat="1" ht="16.5" customHeight="1">
      <c r="A7" s="58"/>
      <c r="B7" s="59"/>
      <c r="C7" s="60">
        <v>327176.1</v>
      </c>
      <c r="D7" s="60">
        <v>222135.36</v>
      </c>
      <c r="E7" s="60">
        <v>105040.74</v>
      </c>
    </row>
    <row r="8" spans="1:5" ht="16.5" customHeight="1">
      <c r="A8" s="58" t="s">
        <v>104</v>
      </c>
      <c r="B8" s="59" t="s">
        <v>104</v>
      </c>
      <c r="C8" s="60">
        <v>327176.1</v>
      </c>
      <c r="D8" s="60">
        <v>222135.36</v>
      </c>
      <c r="E8" s="60">
        <v>105040.74</v>
      </c>
    </row>
    <row r="9" spans="1:5" ht="16.5" customHeight="1">
      <c r="A9" s="58" t="s">
        <v>105</v>
      </c>
      <c r="B9" s="59" t="s">
        <v>106</v>
      </c>
      <c r="C9" s="60">
        <v>218935.36</v>
      </c>
      <c r="D9" s="60">
        <v>218935.36</v>
      </c>
      <c r="E9" s="60">
        <v>0</v>
      </c>
    </row>
    <row r="10" spans="1:5" ht="16.5" customHeight="1">
      <c r="A10" s="58" t="s">
        <v>107</v>
      </c>
      <c r="B10" s="59" t="s">
        <v>108</v>
      </c>
      <c r="C10" s="60">
        <v>73224</v>
      </c>
      <c r="D10" s="60">
        <v>73224</v>
      </c>
      <c r="E10" s="60">
        <v>0</v>
      </c>
    </row>
    <row r="11" spans="1:5" ht="16.5" customHeight="1">
      <c r="A11" s="58" t="s">
        <v>109</v>
      </c>
      <c r="B11" s="59" t="s">
        <v>110</v>
      </c>
      <c r="C11" s="60">
        <v>61296</v>
      </c>
      <c r="D11" s="60">
        <v>61296</v>
      </c>
      <c r="E11" s="60">
        <v>0</v>
      </c>
    </row>
    <row r="12" spans="1:5" ht="16.5" customHeight="1">
      <c r="A12" s="58" t="s">
        <v>111</v>
      </c>
      <c r="B12" s="59" t="s">
        <v>112</v>
      </c>
      <c r="C12" s="60">
        <v>10952</v>
      </c>
      <c r="D12" s="60">
        <v>10952</v>
      </c>
      <c r="E12" s="60">
        <v>0</v>
      </c>
    </row>
    <row r="13" spans="1:5" ht="16.5" customHeight="1">
      <c r="A13" s="58" t="s">
        <v>113</v>
      </c>
      <c r="B13" s="59" t="s">
        <v>114</v>
      </c>
      <c r="C13" s="60">
        <v>29094.4</v>
      </c>
      <c r="D13" s="60">
        <v>29094.4</v>
      </c>
      <c r="E13" s="60">
        <v>0</v>
      </c>
    </row>
    <row r="14" spans="1:5" ht="16.5" customHeight="1">
      <c r="A14" s="58" t="s">
        <v>115</v>
      </c>
      <c r="B14" s="59" t="s">
        <v>116</v>
      </c>
      <c r="C14" s="60">
        <v>11637.76</v>
      </c>
      <c r="D14" s="60">
        <v>11637.76</v>
      </c>
      <c r="E14" s="60">
        <v>0</v>
      </c>
    </row>
    <row r="15" spans="1:5" ht="16.5" customHeight="1">
      <c r="A15" s="58" t="s">
        <v>117</v>
      </c>
      <c r="B15" s="59" t="s">
        <v>118</v>
      </c>
      <c r="C15" s="60">
        <v>14547.2</v>
      </c>
      <c r="D15" s="60">
        <v>14547.2</v>
      </c>
      <c r="E15" s="60">
        <v>0</v>
      </c>
    </row>
    <row r="16" spans="1:5" ht="16.5" customHeight="1">
      <c r="A16" s="58" t="s">
        <v>119</v>
      </c>
      <c r="B16" s="59" t="s">
        <v>120</v>
      </c>
      <c r="C16" s="60">
        <v>727.36</v>
      </c>
      <c r="D16" s="60">
        <v>727.36</v>
      </c>
      <c r="E16" s="60">
        <v>0</v>
      </c>
    </row>
    <row r="17" spans="1:5" ht="16.5" customHeight="1">
      <c r="A17" s="58" t="s">
        <v>121</v>
      </c>
      <c r="B17" s="59" t="s">
        <v>122</v>
      </c>
      <c r="C17" s="60">
        <v>17456.64</v>
      </c>
      <c r="D17" s="60">
        <v>17456.64</v>
      </c>
      <c r="E17" s="60">
        <v>0</v>
      </c>
    </row>
    <row r="18" spans="1:5" ht="16.5" customHeight="1">
      <c r="A18" s="58" t="s">
        <v>123</v>
      </c>
      <c r="B18" s="59" t="s">
        <v>124</v>
      </c>
      <c r="C18" s="60">
        <v>105040.74</v>
      </c>
      <c r="D18" s="60">
        <v>0</v>
      </c>
      <c r="E18" s="60">
        <v>105040.74</v>
      </c>
    </row>
    <row r="19" spans="1:5" ht="16.5" customHeight="1">
      <c r="A19" s="58" t="s">
        <v>125</v>
      </c>
      <c r="B19" s="59" t="s">
        <v>126</v>
      </c>
      <c r="C19" s="60">
        <v>24500</v>
      </c>
      <c r="D19" s="60">
        <v>0</v>
      </c>
      <c r="E19" s="60">
        <v>24500</v>
      </c>
    </row>
    <row r="20" spans="1:5" ht="16.5" customHeight="1">
      <c r="A20" s="58" t="s">
        <v>127</v>
      </c>
      <c r="B20" s="59" t="s">
        <v>128</v>
      </c>
      <c r="C20" s="60">
        <v>4000</v>
      </c>
      <c r="D20" s="60">
        <v>0</v>
      </c>
      <c r="E20" s="60">
        <v>4000</v>
      </c>
    </row>
    <row r="21" spans="1:5" ht="16.5" customHeight="1">
      <c r="A21" s="58" t="s">
        <v>129</v>
      </c>
      <c r="B21" s="59" t="s">
        <v>130</v>
      </c>
      <c r="C21" s="60">
        <v>1000</v>
      </c>
      <c r="D21" s="60">
        <v>0</v>
      </c>
      <c r="E21" s="60">
        <v>1000</v>
      </c>
    </row>
    <row r="22" spans="1:5" ht="16.5" customHeight="1">
      <c r="A22" s="58" t="s">
        <v>131</v>
      </c>
      <c r="B22" s="59" t="s">
        <v>132</v>
      </c>
      <c r="C22" s="60">
        <v>2000</v>
      </c>
      <c r="D22" s="60">
        <v>0</v>
      </c>
      <c r="E22" s="60">
        <v>2000</v>
      </c>
    </row>
    <row r="23" spans="1:5" ht="16.5" customHeight="1">
      <c r="A23" s="58" t="s">
        <v>133</v>
      </c>
      <c r="B23" s="59" t="s">
        <v>134</v>
      </c>
      <c r="C23" s="60">
        <v>6240</v>
      </c>
      <c r="D23" s="60">
        <v>0</v>
      </c>
      <c r="E23" s="60">
        <v>6240</v>
      </c>
    </row>
    <row r="24" spans="1:5" ht="16.5" customHeight="1">
      <c r="A24" s="58" t="s">
        <v>135</v>
      </c>
      <c r="B24" s="59" t="s">
        <v>136</v>
      </c>
      <c r="C24" s="60">
        <v>1500</v>
      </c>
      <c r="D24" s="60">
        <v>0</v>
      </c>
      <c r="E24" s="60">
        <v>1500</v>
      </c>
    </row>
    <row r="25" spans="1:5" ht="16.5" customHeight="1">
      <c r="A25" s="58" t="s">
        <v>137</v>
      </c>
      <c r="B25" s="59" t="s">
        <v>138</v>
      </c>
      <c r="C25" s="60">
        <v>11920</v>
      </c>
      <c r="D25" s="60">
        <v>0</v>
      </c>
      <c r="E25" s="60">
        <v>11920</v>
      </c>
    </row>
    <row r="26" spans="1:5" ht="16.5" customHeight="1">
      <c r="A26" s="58" t="s">
        <v>139</v>
      </c>
      <c r="B26" s="59" t="s">
        <v>140</v>
      </c>
      <c r="C26" s="60">
        <v>3000</v>
      </c>
      <c r="D26" s="60">
        <v>0</v>
      </c>
      <c r="E26" s="60">
        <v>3000</v>
      </c>
    </row>
    <row r="27" spans="1:5" ht="16.5" customHeight="1">
      <c r="A27" s="58" t="s">
        <v>141</v>
      </c>
      <c r="B27" s="59" t="s">
        <v>142</v>
      </c>
      <c r="C27" s="60">
        <v>1098.36</v>
      </c>
      <c r="D27" s="60">
        <v>0</v>
      </c>
      <c r="E27" s="60">
        <v>1098.36</v>
      </c>
    </row>
    <row r="28" spans="1:5" ht="16.5" customHeight="1">
      <c r="A28" s="58" t="s">
        <v>143</v>
      </c>
      <c r="B28" s="59" t="s">
        <v>144</v>
      </c>
      <c r="C28" s="60">
        <v>1745.66</v>
      </c>
      <c r="D28" s="60">
        <v>0</v>
      </c>
      <c r="E28" s="60">
        <v>1745.66</v>
      </c>
    </row>
    <row r="29" spans="1:5" ht="16.5" customHeight="1">
      <c r="A29" s="58" t="s">
        <v>145</v>
      </c>
      <c r="B29" s="59" t="s">
        <v>146</v>
      </c>
      <c r="C29" s="60">
        <v>2196.72</v>
      </c>
      <c r="D29" s="60">
        <v>0</v>
      </c>
      <c r="E29" s="60">
        <v>2196.72</v>
      </c>
    </row>
    <row r="30" spans="1:5" ht="16.5" customHeight="1">
      <c r="A30" s="58" t="s">
        <v>147</v>
      </c>
      <c r="B30" s="59" t="s">
        <v>148</v>
      </c>
      <c r="C30" s="60">
        <v>12480</v>
      </c>
      <c r="D30" s="60">
        <v>0</v>
      </c>
      <c r="E30" s="60">
        <v>12480</v>
      </c>
    </row>
    <row r="31" spans="1:5" ht="16.5" customHeight="1">
      <c r="A31" s="58" t="s">
        <v>149</v>
      </c>
      <c r="B31" s="59" t="s">
        <v>150</v>
      </c>
      <c r="C31" s="60">
        <v>33360</v>
      </c>
      <c r="D31" s="60">
        <v>0</v>
      </c>
      <c r="E31" s="60">
        <v>33360</v>
      </c>
    </row>
    <row r="32" spans="1:5" ht="16.5" customHeight="1">
      <c r="A32" s="58" t="s">
        <v>151</v>
      </c>
      <c r="B32" s="59" t="s">
        <v>152</v>
      </c>
      <c r="C32" s="60">
        <v>3200</v>
      </c>
      <c r="D32" s="60">
        <v>3200</v>
      </c>
      <c r="E32" s="60">
        <v>0</v>
      </c>
    </row>
    <row r="33" spans="1:5" ht="16.5" customHeight="1">
      <c r="A33" s="58" t="s">
        <v>153</v>
      </c>
      <c r="B33" s="59" t="s">
        <v>154</v>
      </c>
      <c r="C33" s="60">
        <v>3200</v>
      </c>
      <c r="D33" s="60">
        <v>3200</v>
      </c>
      <c r="E33" s="60">
        <v>0</v>
      </c>
    </row>
  </sheetData>
  <sheetProtection/>
  <mergeCells count="3">
    <mergeCell ref="A2:E2"/>
    <mergeCell ref="A5:B5"/>
    <mergeCell ref="C5:E5"/>
  </mergeCells>
  <printOptions/>
  <pageMargins left="0.7395833333333334" right="0.7479166666666667" top="0.2798611111111111" bottom="0.2798611111111111" header="0.30972222222222223" footer="0.189583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农工党</dc:creator>
  <cp:keywords/>
  <dc:description/>
  <cp:lastModifiedBy>中国农工民主党重庆市万州区委员会</cp:lastModifiedBy>
  <cp:lastPrinted>2018-01-05T01:19:32Z</cp:lastPrinted>
  <dcterms:created xsi:type="dcterms:W3CDTF">2015-12-31T10:03:51Z</dcterms:created>
  <dcterms:modified xsi:type="dcterms:W3CDTF">2022-01-17T02:46:24Z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270520</vt:r8>
  </property>
  <property fmtid="{D5CDD505-2E9C-101B-9397-08002B2CF9AE}" pid="3" name="KSOProductBuildVer">
    <vt:lpwstr>2052-8.1.0.3442</vt:lpwstr>
  </property>
</Properties>
</file>