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4" activeTab="2"/>
  </bookViews>
  <sheets>
    <sheet name="封面" sheetId="26" r:id="rId1"/>
    <sheet name="附表二" sheetId="19" state="hidden" r:id="rId2"/>
    <sheet name=" 部门收支总体总情况表" sheetId="20" r:id="rId3"/>
    <sheet name="部门收入总体情况表" sheetId="22" r:id="rId4"/>
    <sheet name="部门支出总体情况表" sheetId="23" r:id="rId5"/>
    <sheet name="附表一" sheetId="12" state="hidden" r:id="rId6"/>
    <sheet name="财政拨款收支总体情况表" sheetId="2" r:id="rId7"/>
    <sheet name="一般公共预算支出情况表" sheetId="4" r:id="rId8"/>
    <sheet name="一般公共预算基本支出情况表" sheetId="5" r:id="rId9"/>
    <sheet name="一般公共预算“三公”经费支出情况表" sheetId="6" r:id="rId10"/>
    <sheet name="政府性基金预算支出情况表" sheetId="7" r:id="rId11"/>
  </sheets>
  <definedNames>
    <definedName name="_xlnm.Print_Area" localSheetId="2">' 部门收支总体总情况表'!$A$1:$D$29</definedName>
    <definedName name="_xlnm.Print_Area" localSheetId="3">部门收入总体情况表!$A$1:$L$23</definedName>
    <definedName name="_xlnm.Print_Area" localSheetId="4">部门支出总体情况表!$A$1:$H$22</definedName>
    <definedName name="_xlnm.Print_Area" localSheetId="0">封面!$A$1:$O$6</definedName>
    <definedName name="_xlnm.Print_Area" localSheetId="9">一般公共预算“三公”经费支出情况表!$A$1:$F$8</definedName>
    <definedName name="_xlnm.Print_Area" localSheetId="8">一般公共预算基本支出情况表!$A$1:$E$28</definedName>
    <definedName name="_xlnm.Print_Area" localSheetId="7">一般公共预算支出情况表!$A$1:$E$23</definedName>
    <definedName name="_xlnm.Print_Area" localSheetId="10">政府性基金预算支出情况表!$A$1:$E$6</definedName>
    <definedName name="_xlnm.Print_Area">#REF!</definedName>
    <definedName name="_xlnm.Print_Titles" localSheetId="3">部门收入总体情况表!$1:$6</definedName>
    <definedName name="_xlnm.Print_Titles" localSheetId="4">部门支出总体情况表!$1:$5</definedName>
    <definedName name="_xlnm.Print_Titles" localSheetId="9">一般公共预算“三公”经费支出情况表!$1:$7</definedName>
    <definedName name="_xlnm.Print_Titles" localSheetId="8">一般公共预算基本支出情况表!$1:$6</definedName>
    <definedName name="_xlnm.Print_Titles" localSheetId="7">一般公共预算支出情况表!$1:$6</definedName>
    <definedName name="_xlnm.Print_Titles" localSheetId="10">政府性基金预算支出情况表!$1:$6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<sst xmlns="http://schemas.openxmlformats.org/spreadsheetml/2006/main" count="278" uniqueCount="155">
  <si>
    <r>
      <rPr>
        <b/>
        <sz val="36"/>
        <rFont val="宋体"/>
        <charset val="134"/>
      </rPr>
      <t xml:space="preserve"> </t>
    </r>
    <r>
      <rPr>
        <b/>
        <sz val="36"/>
        <rFont val="宋体"/>
        <charset val="134"/>
      </rPr>
      <t xml:space="preserve">   </t>
    </r>
    <r>
      <rPr>
        <b/>
        <sz val="36"/>
        <rFont val="宋体"/>
        <charset val="134"/>
      </rPr>
      <t>2018年部门预算公开报表</t>
    </r>
  </si>
  <si>
    <t>单位名称：重庆市万州区机构编制委员会办公室</t>
  </si>
  <si>
    <t>报送日期  2018 年 2 月 8 日</t>
  </si>
  <si>
    <t>单位负责人签章：张忠庆               财务负责人签章：曾玲             制表人签章：曾玲</t>
  </si>
  <si>
    <t>功能科目类</t>
  </si>
  <si>
    <t>功能科目类名称</t>
  </si>
  <si>
    <t>总计(合计)</t>
  </si>
  <si>
    <t>合计</t>
  </si>
  <si>
    <t>一般公共服务支出</t>
  </si>
  <si>
    <t>社会保障和就业支出</t>
  </si>
  <si>
    <t>医疗卫生与计划生育支出</t>
  </si>
  <si>
    <t>住房保障支出</t>
  </si>
  <si>
    <t>表1</t>
  </si>
  <si>
    <t>部门收支总体情况表</t>
  </si>
  <si>
    <t>单位：元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</si>
  <si>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</si>
  <si>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</si>
  <si>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</si>
  <si>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</si>
  <si>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</si>
  <si>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</si>
  <si>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</si>
  <si>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</si>
  <si>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</si>
  <si>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</si>
  <si>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</si>
  <si>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</si>
  <si>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</si>
  <si>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</si>
  <si>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</si>
  <si>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</si>
  <si>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</si>
  <si>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部门收入总体情况表</t>
  </si>
  <si>
    <t>科目</t>
  </si>
  <si>
    <t>上级补助收入</t>
  </si>
  <si>
    <t>附属单位上缴收入</t>
  </si>
  <si>
    <t>科目编码</t>
  </si>
  <si>
    <t>科目名称</t>
  </si>
  <si>
    <t>201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</si>
  <si>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</si>
  <si>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</si>
  <si>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</si>
  <si>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</si>
  <si>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2011002</t>
  </si>
  <si>
    <t xml:space="preserve">    一般行政管理事务（人力资源事务）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</si>
  <si>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</si>
  <si>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</si>
  <si>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</si>
  <si>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</si>
  <si>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</si>
  <si>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</si>
  <si>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</si>
  <si>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</si>
  <si>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</si>
  <si>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</si>
  <si>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</si>
  <si>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</si>
  <si>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</si>
  <si>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</si>
  <si>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</si>
  <si>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</si>
  <si>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</si>
  <si>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</si>
  <si>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</si>
  <si>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</si>
  <si>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</si>
  <si>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</si>
  <si>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部门支出总体情况表</t>
  </si>
  <si>
    <t>基本支出</t>
  </si>
  <si>
    <t>项目支出</t>
  </si>
  <si>
    <t>上缴上级支出</t>
  </si>
  <si>
    <t>事业单位经营支出</t>
  </si>
  <si>
    <t>对下级单位补助支出</t>
  </si>
  <si>
    <t>财政拨款</t>
  </si>
  <si>
    <t>政府性基金(合计)</t>
  </si>
  <si>
    <t>国有资本经营收入(合计)</t>
  </si>
  <si>
    <t>表4</t>
  </si>
  <si>
    <t>财政拨款收支总体情况表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</si>
  <si>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</si>
  <si>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</si>
  <si>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</si>
  <si>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</si>
  <si>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</si>
  <si>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</si>
  <si>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</si>
  <si>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</si>
  <si>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</si>
  <si>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</si>
  <si>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</si>
  <si>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</si>
  <si>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</si>
  <si>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</si>
  <si>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</si>
  <si>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一般公共预算支出情况表</t>
  </si>
  <si>
    <t>功能分类科目</t>
  </si>
  <si>
    <t>2018年预算数</t>
  </si>
  <si>
    <t>小计</t>
  </si>
  <si>
    <t>表6</t>
  </si>
  <si>
    <t>一般公共预算基本支出情况表</t>
  </si>
  <si>
    <t>经济分类科目</t>
  </si>
  <si>
    <t>2018年基本支出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</si>
  <si>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</si>
  <si>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</si>
  <si>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</si>
  <si>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</si>
  <si>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</si>
  <si>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</si>
  <si>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</si>
  <si>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</si>
  <si>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</si>
  <si>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</si>
  <si>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</si>
  <si>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</si>
  <si>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</si>
  <si>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</si>
  <si>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</si>
  <si>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</si>
  <si>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</si>
  <si>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</si>
  <si>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</si>
  <si>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</si>
  <si>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</si>
  <si>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</si>
  <si>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</si>
  <si>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</si>
  <si>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</si>
  <si>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</si>
  <si>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</si>
  <si>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</si>
  <si>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</si>
  <si>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</si>
  <si>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</si>
  <si>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</si>
  <si>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</si>
  <si>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</si>
  <si>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</si>
  <si>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</si>
  <si>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</si>
  <si>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</si>
  <si>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</si>
  <si>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</si>
  <si>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</si>
  <si>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</si>
  <si>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</si>
  <si>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>表7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</si>
  <si>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</si>
  <si>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</si>
  <si>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</si>
  <si>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</si>
  <si>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</si>
  <si>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</si>
  <si>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</si>
  <si>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政府性基金预算支出情况表</t>
  </si>
  <si>
    <t>本年政府性基金预算财政拨款支出</t>
  </si>
  <si>
    <t>备注：本单位无政府性基金收支，故此表无数据。</t>
  </si>
</sst>
</file>

<file path=xl/styles.xml><?xml version="1.0" encoding="utf-8"?>
<styleSheet xmlns="http://schemas.openxmlformats.org/spreadsheetml/2006/main">
  <numFmts count="7">
    <numFmt numFmtId="176" formatCode="0.00;[Red]0.00"/>
    <numFmt numFmtId="177" formatCode="#,##0.00;[Red]#,##0.00"/>
    <numFmt numFmtId="42" formatCode="_ &quot;￥&quot;* #,##0_ ;_ &quot;￥&quot;* \-#,##0_ ;_ &quot;￥&quot;* &quot;-&quot;_ ;_ @_ "/>
    <numFmt numFmtId="178" formatCode="#,##0.00_ ;[Red]\-#,##0.00\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b/>
      <sz val="36"/>
      <name val="宋体"/>
      <charset val="134"/>
    </font>
    <font>
      <sz val="26"/>
      <color indexed="8"/>
      <name val="宋体"/>
      <charset val="134"/>
    </font>
    <font>
      <b/>
      <sz val="15"/>
      <name val="宋体"/>
      <charset val="134"/>
    </font>
    <font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26" fillId="0" borderId="0"/>
    <xf numFmtId="0" fontId="12" fillId="2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" fillId="12" borderId="9" applyNumberFormat="false" applyFont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23" borderId="12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30" fillId="32" borderId="12" applyNumberFormat="false" applyAlignment="false" applyProtection="false">
      <alignment vertical="center"/>
    </xf>
    <xf numFmtId="0" fontId="23" fillId="23" borderId="13" applyNumberFormat="false" applyAlignment="false" applyProtection="false">
      <alignment vertical="center"/>
    </xf>
    <xf numFmtId="0" fontId="31" fillId="33" borderId="16" applyNumberFormat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7" fillId="0" borderId="0"/>
    <xf numFmtId="0" fontId="15" fillId="1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>
      <alignment vertical="center"/>
    </xf>
    <xf numFmtId="0" fontId="3" fillId="0" borderId="0" xfId="0" applyFont="true">
      <alignment vertical="center"/>
    </xf>
    <xf numFmtId="0" fontId="4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left" vertical="center" wrapText="true"/>
    </xf>
    <xf numFmtId="177" fontId="3" fillId="0" borderId="1" xfId="0" applyNumberFormat="true" applyFont="true" applyFill="true" applyBorder="true" applyAlignment="true">
      <alignment horizontal="right" vertical="center" wrapText="true"/>
    </xf>
    <xf numFmtId="0" fontId="3" fillId="0" borderId="0" xfId="0" applyFont="true" applyAlignment="true">
      <alignment horizontal="right" vertical="center"/>
    </xf>
    <xf numFmtId="0" fontId="5" fillId="0" borderId="0" xfId="0" applyFont="true">
      <alignment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9" fontId="3" fillId="0" borderId="7" xfId="0" applyNumberFormat="true" applyFont="true" applyFill="true" applyBorder="true" applyAlignment="true">
      <alignment horizontal="left" vertical="center" wrapText="true"/>
    </xf>
    <xf numFmtId="0" fontId="3" fillId="0" borderId="7" xfId="0" applyNumberFormat="true" applyFont="true" applyFill="true" applyBorder="true" applyAlignment="true">
      <alignment horizontal="left" vertical="center" wrapText="true"/>
    </xf>
    <xf numFmtId="177" fontId="3" fillId="0" borderId="7" xfId="0" applyNumberFormat="true" applyFont="true" applyFill="true" applyBorder="true" applyAlignment="true">
      <alignment horizontal="right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vertical="center" wrapText="true"/>
    </xf>
    <xf numFmtId="177" fontId="3" fillId="0" borderId="1" xfId="0" applyNumberFormat="true" applyFont="true" applyBorder="true" applyAlignment="true">
      <alignment vertical="center" wrapText="true"/>
    </xf>
    <xf numFmtId="0" fontId="3" fillId="0" borderId="1" xfId="0" applyFont="true" applyBorder="true" applyAlignment="true">
      <alignment vertical="center"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vertical="center" wrapText="true"/>
    </xf>
    <xf numFmtId="177" fontId="3" fillId="0" borderId="1" xfId="0" applyNumberFormat="true" applyFont="true" applyBorder="true" applyAlignment="true">
      <alignment horizontal="righ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NumberFormat="true" applyFill="true" applyBorder="true" applyAlignment="true">
      <alignment vertical="center" wrapText="true"/>
    </xf>
    <xf numFmtId="177" fontId="0" fillId="0" borderId="1" xfId="0" applyNumberFormat="true" applyFill="true" applyBorder="true" applyAlignment="true">
      <alignment vertical="center" wrapText="true"/>
    </xf>
    <xf numFmtId="177" fontId="0" fillId="0" borderId="1" xfId="0" applyNumberForma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right" vertical="center" wrapText="true"/>
    </xf>
    <xf numFmtId="0" fontId="6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/>
    </xf>
    <xf numFmtId="178" fontId="3" fillId="0" borderId="1" xfId="0" applyNumberFormat="true" applyFont="true" applyFill="true" applyBorder="true" applyAlignment="true">
      <alignment horizontal="right" vertical="center" wrapText="true"/>
    </xf>
    <xf numFmtId="0" fontId="0" fillId="0" borderId="0" xfId="0" applyFont="true" applyAlignment="true">
      <alignment horizontal="left"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right" vertical="center"/>
    </xf>
    <xf numFmtId="0" fontId="0" fillId="0" borderId="1" xfId="0" applyFont="true" applyFill="true" applyBorder="true" applyAlignment="true">
      <alignment vertical="center" wrapText="true"/>
    </xf>
    <xf numFmtId="177" fontId="0" fillId="0" borderId="1" xfId="0" applyNumberFormat="true" applyFont="true" applyFill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 wrapText="true"/>
    </xf>
    <xf numFmtId="177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>
      <alignment vertical="center"/>
    </xf>
    <xf numFmtId="0" fontId="0" fillId="0" borderId="1" xfId="0" applyNumberFormat="true" applyFill="true" applyBorder="true">
      <alignment vertical="center"/>
    </xf>
    <xf numFmtId="4" fontId="0" fillId="0" borderId="1" xfId="0" applyNumberFormat="true" applyFill="true" applyBorder="true">
      <alignment vertical="center"/>
    </xf>
    <xf numFmtId="0" fontId="7" fillId="0" borderId="0" xfId="48"/>
    <xf numFmtId="0" fontId="7" fillId="0" borderId="0" xfId="48" applyFill="true"/>
    <xf numFmtId="0" fontId="8" fillId="0" borderId="0" xfId="48" applyFont="true" applyAlignment="true">
      <alignment horizontal="center" vertical="center"/>
    </xf>
    <xf numFmtId="0" fontId="9" fillId="0" borderId="0" xfId="0" applyFont="true" applyFill="true" applyAlignment="true">
      <alignment vertical="center"/>
    </xf>
    <xf numFmtId="0" fontId="9" fillId="0" borderId="0" xfId="0" applyFont="true" applyAlignment="true">
      <alignment vertical="center" wrapText="true"/>
    </xf>
    <xf numFmtId="0" fontId="10" fillId="0" borderId="0" xfId="48" applyFont="true" applyAlignment="true">
      <alignment horizontal="center"/>
    </xf>
    <xf numFmtId="0" fontId="10" fillId="0" borderId="0" xfId="48" applyFont="true" applyAlignment="true">
      <alignment horizontal="left"/>
    </xf>
    <xf numFmtId="0" fontId="10" fillId="0" borderId="0" xfId="48" applyFont="true" applyAlignment="true">
      <alignment horizontal="centerContinuous"/>
    </xf>
    <xf numFmtId="0" fontId="7" fillId="0" borderId="0" xfId="48" applyAlignment="true">
      <alignment horizontal="centerContinuous" vertical="center"/>
    </xf>
    <xf numFmtId="0" fontId="7" fillId="0" borderId="0" xfId="48" applyFill="true" applyAlignment="true">
      <alignment horizontal="centerContinuous" vertical="center"/>
    </xf>
    <xf numFmtId="0" fontId="7" fillId="0" borderId="0" xfId="48" applyFill="true" applyAlignment="true">
      <alignment horizontal="centerContinuous"/>
    </xf>
    <xf numFmtId="0" fontId="11" fillId="0" borderId="0" xfId="48" applyFont="true" applyAlignment="true">
      <alignment horizontal="centerContinuous"/>
    </xf>
    <xf numFmtId="0" fontId="7" fillId="0" borderId="0" xfId="48" applyAlignment="true">
      <alignment horizontal="centerContinuous"/>
    </xf>
  </cellXfs>
  <cellStyles count="52">
    <cellStyle name="常规" xfId="0" builtinId="0"/>
    <cellStyle name="常规 1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注释 2" xfId="14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showGridLines="0" showZeros="0" workbookViewId="0">
      <selection activeCell="B5" sqref="B5:O5"/>
    </sheetView>
  </sheetViews>
  <sheetFormatPr defaultColWidth="6.875" defaultRowHeight="12.75" customHeight="true" outlineLevelRow="5"/>
  <cols>
    <col min="1" max="1" width="11.125" style="66" customWidth="true"/>
    <col min="2" max="2" width="11.875" style="66" customWidth="true"/>
    <col min="3" max="16384" width="6.875" style="66"/>
  </cols>
  <sheetData>
    <row r="1" ht="17.25" customHeight="true"/>
    <row r="2" ht="25.5" customHeight="true" spans="1:1">
      <c r="A2" s="67"/>
    </row>
    <row r="3" ht="87" customHeight="true" spans="2:18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74"/>
      <c r="P3" s="74"/>
      <c r="Q3" s="75"/>
      <c r="R3" s="76"/>
    </row>
    <row r="4" ht="92.25" customHeight="true" spans="2:20">
      <c r="B4" s="69" t="s">
        <v>1</v>
      </c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/>
      <c r="Q4"/>
      <c r="R4"/>
      <c r="S4" s="67"/>
      <c r="T4" s="67"/>
    </row>
    <row r="5" ht="51" customHeight="true" spans="2:18">
      <c r="B5" s="71" t="s">
        <v>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3"/>
      <c r="Q5" s="73"/>
      <c r="R5" s="77"/>
    </row>
    <row r="6" ht="71.25" customHeight="true" spans="2:18">
      <c r="B6" s="72" t="s">
        <v>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8"/>
    </row>
  </sheetData>
  <sheetProtection formatCells="0" formatColumns="0" formatRows="0"/>
  <mergeCells count="2">
    <mergeCell ref="B3:N3"/>
    <mergeCell ref="B5:O5"/>
  </mergeCells>
  <pageMargins left="0.839583333333333" right="0.747916666666667" top="0.5" bottom="0.519444444444444" header="0.5" footer="0.511805555555556"/>
  <pageSetup paperSize="9" orientation="landscape" horizontalDpi="1200" verticalDpi="12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topLeftCell="A4" workbookViewId="0">
      <selection activeCell="A1" sqref="A1"/>
    </sheetView>
  </sheetViews>
  <sheetFormatPr defaultColWidth="9" defaultRowHeight="13.5" outlineLevelRow="7" outlineLevelCol="5"/>
  <cols>
    <col min="1" max="6" width="21.5" customWidth="true"/>
  </cols>
  <sheetData>
    <row r="1" customHeight="true" spans="1:6">
      <c r="A1" t="s">
        <v>144</v>
      </c>
      <c r="F1" s="2"/>
    </row>
    <row r="2" ht="26.25" customHeight="true" spans="1:6">
      <c r="A2" s="3" t="s">
        <v>145</v>
      </c>
      <c r="B2" s="3"/>
      <c r="C2" s="3"/>
      <c r="D2" s="3"/>
      <c r="E2" s="3"/>
      <c r="F2" s="3"/>
    </row>
    <row r="3" customHeight="true" spans="1:6">
      <c r="A3" s="12"/>
      <c r="B3" s="12"/>
      <c r="C3" s="12"/>
      <c r="D3" s="12"/>
      <c r="E3" s="12"/>
      <c r="F3" s="12"/>
    </row>
    <row r="4" ht="17.25" customHeight="true" spans="1:6">
      <c r="A4" s="6"/>
      <c r="B4" s="6"/>
      <c r="C4" s="6"/>
      <c r="D4" s="6"/>
      <c r="E4" s="6"/>
      <c r="F4" s="11" t="s">
        <v>14</v>
      </c>
    </row>
    <row r="5" ht="19.5" customHeight="true" spans="1:6">
      <c r="A5" s="13" t="s">
        <v>95</v>
      </c>
      <c r="B5" s="14"/>
      <c r="C5" s="14"/>
      <c r="D5" s="14"/>
      <c r="E5" s="14"/>
      <c r="F5" s="17"/>
    </row>
    <row r="6" ht="14.25" customHeight="true" spans="1:6">
      <c r="A6" s="15" t="s">
        <v>7</v>
      </c>
      <c r="B6" s="15" t="s">
        <v>146</v>
      </c>
      <c r="C6" s="13" t="s">
        <v>147</v>
      </c>
      <c r="D6" s="14"/>
      <c r="E6" s="17"/>
      <c r="F6" s="15" t="s">
        <v>148</v>
      </c>
    </row>
    <row r="7" ht="21" customHeight="true" spans="1:6">
      <c r="A7" s="16"/>
      <c r="B7" s="16"/>
      <c r="C7" s="7" t="s">
        <v>96</v>
      </c>
      <c r="D7" s="7" t="s">
        <v>149</v>
      </c>
      <c r="E7" s="7" t="s">
        <v>150</v>
      </c>
      <c r="F7" s="16"/>
    </row>
    <row r="8" s="1" customFormat="true" ht="21" customHeight="true" spans="1:6">
      <c r="A8" s="10">
        <v>120000</v>
      </c>
      <c r="B8" s="10">
        <v>0</v>
      </c>
      <c r="C8" s="10">
        <v>60000</v>
      </c>
      <c r="D8" s="10">
        <v>0</v>
      </c>
      <c r="E8" s="10">
        <v>60000</v>
      </c>
      <c r="F8" s="10">
        <v>60000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ageMargins left="0.729861111111111" right="0" top="0.236111111111111" bottom="0.236111111111111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C5" sqref="C5:E5"/>
    </sheetView>
  </sheetViews>
  <sheetFormatPr defaultColWidth="9" defaultRowHeight="13.5" outlineLevelRow="7" outlineLevelCol="4"/>
  <cols>
    <col min="1" max="1" width="13.625" customWidth="true"/>
    <col min="2" max="2" width="40.75" customWidth="true"/>
    <col min="3" max="5" width="25" customWidth="true"/>
  </cols>
  <sheetData>
    <row r="1" customHeight="true" spans="1:1">
      <c r="A1" s="2" t="s">
        <v>151</v>
      </c>
    </row>
    <row r="2" ht="27.75" customHeight="true" spans="1:5">
      <c r="A2" s="3" t="s">
        <v>152</v>
      </c>
      <c r="B2" s="3"/>
      <c r="C2" s="3"/>
      <c r="D2" s="3"/>
      <c r="E2" s="3"/>
    </row>
    <row r="3" customHeight="true" spans="1:5">
      <c r="A3" s="4"/>
      <c r="B3" s="4"/>
      <c r="C3" s="4"/>
      <c r="D3" s="4"/>
      <c r="E3" s="4"/>
    </row>
    <row r="4" ht="18" customHeight="true" spans="1:5">
      <c r="A4" s="5"/>
      <c r="B4" s="6"/>
      <c r="C4" s="6"/>
      <c r="D4" s="6"/>
      <c r="E4" s="11" t="s">
        <v>14</v>
      </c>
    </row>
    <row r="5" ht="21" customHeight="true" spans="1:5">
      <c r="A5" s="7" t="s">
        <v>36</v>
      </c>
      <c r="B5" s="7" t="s">
        <v>37</v>
      </c>
      <c r="C5" s="7" t="s">
        <v>153</v>
      </c>
      <c r="D5" s="7"/>
      <c r="E5" s="7"/>
    </row>
    <row r="6" ht="19.5" customHeight="true" spans="1:5">
      <c r="A6" s="7"/>
      <c r="B6" s="7"/>
      <c r="C6" s="7" t="s">
        <v>7</v>
      </c>
      <c r="D6" s="7" t="s">
        <v>68</v>
      </c>
      <c r="E6" s="7" t="s">
        <v>69</v>
      </c>
    </row>
    <row r="7" s="1" customFormat="true" ht="25.5" customHeight="true" spans="1:5">
      <c r="A7" s="8"/>
      <c r="B7" s="9"/>
      <c r="C7" s="10"/>
      <c r="D7" s="10"/>
      <c r="E7" s="10"/>
    </row>
    <row r="8" spans="1:1">
      <c r="A8" t="s">
        <v>154</v>
      </c>
    </row>
  </sheetData>
  <sheetProtection formatCells="0" formatColumns="0" formatRows="0"/>
  <mergeCells count="4">
    <mergeCell ref="A2:E2"/>
    <mergeCell ref="C5:E5"/>
    <mergeCell ref="A5:A6"/>
    <mergeCell ref="B5:B6"/>
  </mergeCells>
  <pageMargins left="0.729861111111111" right="0.4" top="0.479861111111111" bottom="0.509722222222222" header="0.469444444444444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showGridLines="0" showZeros="0" workbookViewId="0">
      <selection activeCell="A1" sqref="A1"/>
    </sheetView>
  </sheetViews>
  <sheetFormatPr defaultColWidth="9" defaultRowHeight="13.5" outlineLevelCol="2"/>
  <cols>
    <col min="3" max="3" width="11.125" customWidth="true"/>
  </cols>
  <sheetData>
    <row r="1" customHeight="true"/>
    <row r="2" customHeight="true"/>
    <row r="3" customHeight="true"/>
    <row r="4" customHeight="true"/>
    <row r="5" customHeight="true"/>
    <row r="6" customHeight="true"/>
    <row r="7" customHeight="true"/>
    <row r="8" customHeight="true" spans="1:3">
      <c r="A8" s="63" t="s">
        <v>4</v>
      </c>
      <c r="B8" s="63" t="s">
        <v>5</v>
      </c>
      <c r="C8" s="63" t="s">
        <v>6</v>
      </c>
    </row>
    <row r="9" s="1" customFormat="true" customHeight="true" spans="1:3">
      <c r="A9" s="64"/>
      <c r="B9" s="64" t="s">
        <v>7</v>
      </c>
      <c r="C9" s="65">
        <v>2800802.53</v>
      </c>
    </row>
    <row r="10" customHeight="true" spans="1:3">
      <c r="A10" s="64">
        <v>201</v>
      </c>
      <c r="B10" s="64" t="s">
        <v>8</v>
      </c>
      <c r="C10" s="65">
        <v>2234249.35</v>
      </c>
    </row>
    <row r="11" customHeight="true" spans="1:3">
      <c r="A11" s="64">
        <v>208</v>
      </c>
      <c r="B11" s="64" t="s">
        <v>9</v>
      </c>
      <c r="C11" s="65">
        <v>296270.05</v>
      </c>
    </row>
    <row r="12" customHeight="true" spans="1:3">
      <c r="A12" s="64">
        <v>210</v>
      </c>
      <c r="B12" s="64" t="s">
        <v>10</v>
      </c>
      <c r="C12" s="65">
        <v>145537.85</v>
      </c>
    </row>
    <row r="13" customHeight="true" spans="1:3">
      <c r="A13" s="64">
        <v>221</v>
      </c>
      <c r="B13" s="64" t="s">
        <v>11</v>
      </c>
      <c r="C13" s="65">
        <v>124745.28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tabSelected="1" workbookViewId="0">
      <selection activeCell="B17" sqref="B17"/>
    </sheetView>
  </sheetViews>
  <sheetFormatPr defaultColWidth="9" defaultRowHeight="13.5" outlineLevelCol="3"/>
  <cols>
    <col min="1" max="4" width="31.75" customWidth="true"/>
  </cols>
  <sheetData>
    <row r="1" ht="18" customHeight="true" spans="1:1">
      <c r="A1" s="49" t="s">
        <v>12</v>
      </c>
    </row>
    <row r="2" ht="31.5" customHeight="true" spans="1:4">
      <c r="A2" s="3" t="s">
        <v>13</v>
      </c>
      <c r="B2" s="3"/>
      <c r="C2" s="3"/>
      <c r="D2" s="3"/>
    </row>
    <row r="3" ht="9" customHeight="true"/>
    <row r="4" ht="11.25" customHeight="true" spans="1:4">
      <c r="A4" s="50"/>
      <c r="B4" s="50"/>
      <c r="C4" s="50"/>
      <c r="D4" s="51" t="s">
        <v>14</v>
      </c>
    </row>
    <row r="5" ht="18" customHeight="true" spans="1:4">
      <c r="A5" s="13" t="s">
        <v>15</v>
      </c>
      <c r="B5" s="17"/>
      <c r="C5" s="13" t="s">
        <v>16</v>
      </c>
      <c r="D5" s="17"/>
    </row>
    <row r="6" ht="18" customHeight="true" spans="1:4">
      <c r="A6" s="7" t="s">
        <v>17</v>
      </c>
      <c r="B6" s="7" t="s">
        <v>18</v>
      </c>
      <c r="C6" s="7" t="s">
        <v>17</v>
      </c>
      <c r="D6" s="7" t="s">
        <v>18</v>
      </c>
    </row>
    <row r="7" s="1" customFormat="true" ht="18" customHeight="true" spans="1:4">
      <c r="A7" s="52" t="s">
        <v>19</v>
      </c>
      <c r="B7" s="53">
        <v>2800802.53</v>
      </c>
      <c r="C7" s="54" t="str">
        <f>附表二!B10</f>
        <v>一般公共服务支出</v>
      </c>
      <c r="D7" s="53">
        <f>附表二!C10</f>
        <v>2234249.35</v>
      </c>
    </row>
    <row r="8" s="1" customFormat="true" ht="18" customHeight="true" spans="1:4">
      <c r="A8" s="52" t="s">
        <v>20</v>
      </c>
      <c r="B8" s="53">
        <v>0</v>
      </c>
      <c r="C8" s="54" t="str">
        <f>附表二!B11</f>
        <v>社会保障和就业支出</v>
      </c>
      <c r="D8" s="53">
        <f>附表二!C11</f>
        <v>296270.05</v>
      </c>
    </row>
    <row r="9" s="1" customFormat="true" ht="18" customHeight="true" spans="1:4">
      <c r="A9" s="52" t="s">
        <v>21</v>
      </c>
      <c r="B9" s="53">
        <v>0</v>
      </c>
      <c r="C9" s="54" t="str">
        <f>附表二!B12</f>
        <v>医疗卫生与计划生育支出</v>
      </c>
      <c r="D9" s="53">
        <f>附表二!C12</f>
        <v>145537.85</v>
      </c>
    </row>
    <row r="10" s="1" customFormat="true" ht="18" customHeight="true" spans="1:4">
      <c r="A10" s="52" t="s">
        <v>22</v>
      </c>
      <c r="B10" s="53">
        <v>0</v>
      </c>
      <c r="C10" s="54" t="str">
        <f>附表二!B13</f>
        <v>住房保障支出</v>
      </c>
      <c r="D10" s="53">
        <f>附表二!C13</f>
        <v>124745.28</v>
      </c>
    </row>
    <row r="11" s="1" customFormat="true" ht="18" customHeight="true" spans="1:4">
      <c r="A11" s="52" t="s">
        <v>23</v>
      </c>
      <c r="B11" s="53">
        <v>0</v>
      </c>
      <c r="C11" s="54">
        <f>附表二!B14</f>
        <v>0</v>
      </c>
      <c r="D11" s="53">
        <f>附表二!C14</f>
        <v>0</v>
      </c>
    </row>
    <row r="12" s="1" customFormat="true" ht="18" customHeight="true" spans="1:4">
      <c r="A12" s="52" t="s">
        <v>24</v>
      </c>
      <c r="B12" s="53">
        <v>0</v>
      </c>
      <c r="C12" s="54">
        <f>附表二!B15</f>
        <v>0</v>
      </c>
      <c r="D12" s="53">
        <f>附表二!C15</f>
        <v>0</v>
      </c>
    </row>
    <row r="13" ht="18" customHeight="true" spans="1:4">
      <c r="A13" s="55"/>
      <c r="B13" s="56"/>
      <c r="C13" s="57">
        <f>附表二!B16</f>
        <v>0</v>
      </c>
      <c r="D13" s="56">
        <f>附表二!C16</f>
        <v>0</v>
      </c>
    </row>
    <row r="14" ht="18" customHeight="true" spans="1:4">
      <c r="A14" s="55"/>
      <c r="B14" s="56"/>
      <c r="C14" s="57">
        <f>附表二!B17</f>
        <v>0</v>
      </c>
      <c r="D14" s="56">
        <f>附表二!C17</f>
        <v>0</v>
      </c>
    </row>
    <row r="15" ht="18" customHeight="true" spans="1:4">
      <c r="A15" s="55"/>
      <c r="B15" s="56"/>
      <c r="C15" s="57">
        <f>附表二!B18</f>
        <v>0</v>
      </c>
      <c r="D15" s="56">
        <f>附表二!C18</f>
        <v>0</v>
      </c>
    </row>
    <row r="16" ht="18" customHeight="true" spans="1:4">
      <c r="A16" s="55"/>
      <c r="B16" s="56"/>
      <c r="C16" s="57">
        <f>附表二!B19</f>
        <v>0</v>
      </c>
      <c r="D16" s="56">
        <f>附表二!C19</f>
        <v>0</v>
      </c>
    </row>
    <row r="17" ht="18" customHeight="true" spans="1:4">
      <c r="A17" s="55"/>
      <c r="B17" s="56"/>
      <c r="C17" s="57">
        <f>附表二!B20</f>
        <v>0</v>
      </c>
      <c r="D17" s="56">
        <f>附表二!C20</f>
        <v>0</v>
      </c>
    </row>
    <row r="18" ht="18" customHeight="true" spans="1:4">
      <c r="A18" s="55"/>
      <c r="B18" s="56"/>
      <c r="C18" s="57">
        <f>附表二!B21</f>
        <v>0</v>
      </c>
      <c r="D18" s="56">
        <f>附表二!C21</f>
        <v>0</v>
      </c>
    </row>
    <row r="19" ht="18" customHeight="true" spans="1:4">
      <c r="A19" s="55"/>
      <c r="B19" s="56"/>
      <c r="C19" s="57">
        <f>附表二!B22</f>
        <v>0</v>
      </c>
      <c r="D19" s="56">
        <f>附表二!C22</f>
        <v>0</v>
      </c>
    </row>
    <row r="20" ht="18" customHeight="true" spans="1:4">
      <c r="A20" s="55"/>
      <c r="B20" s="56"/>
      <c r="C20" s="57">
        <f>附表二!B23</f>
        <v>0</v>
      </c>
      <c r="D20" s="56">
        <f>附表二!C23</f>
        <v>0</v>
      </c>
    </row>
    <row r="21" ht="18" customHeight="true" spans="1:4">
      <c r="A21" s="55"/>
      <c r="B21" s="56"/>
      <c r="C21" s="57">
        <f>附表二!B24</f>
        <v>0</v>
      </c>
      <c r="D21" s="56">
        <f>附表二!C24</f>
        <v>0</v>
      </c>
    </row>
    <row r="22" ht="18" customHeight="true" spans="1:4">
      <c r="A22" s="55"/>
      <c r="B22" s="56"/>
      <c r="C22" s="57">
        <f>附表二!B25</f>
        <v>0</v>
      </c>
      <c r="D22" s="56">
        <f>附表二!C25</f>
        <v>0</v>
      </c>
    </row>
    <row r="23" ht="18" customHeight="true" spans="1:4">
      <c r="A23" s="55"/>
      <c r="B23" s="56"/>
      <c r="C23" s="57">
        <f>附表二!B26</f>
        <v>0</v>
      </c>
      <c r="D23" s="56">
        <f>附表二!C26</f>
        <v>0</v>
      </c>
    </row>
    <row r="24" ht="18" customHeight="true" spans="1:4">
      <c r="A24" s="55"/>
      <c r="B24" s="56"/>
      <c r="C24" s="57">
        <f>附表二!B27</f>
        <v>0</v>
      </c>
      <c r="D24" s="56">
        <f>附表二!C27</f>
        <v>0</v>
      </c>
    </row>
    <row r="25" ht="18" customHeight="true" spans="1:4">
      <c r="A25" s="55"/>
      <c r="B25" s="56"/>
      <c r="C25" s="57">
        <f>附表二!B28</f>
        <v>0</v>
      </c>
      <c r="D25" s="56">
        <f>附表二!C28</f>
        <v>0</v>
      </c>
    </row>
    <row r="26" ht="18" customHeight="true" spans="1:4">
      <c r="A26" s="58" t="s">
        <v>25</v>
      </c>
      <c r="B26" s="56">
        <f>B7+B8+B9+B10+B11+B12</f>
        <v>2800802.53</v>
      </c>
      <c r="C26" s="59" t="s">
        <v>26</v>
      </c>
      <c r="D26" s="56">
        <f>SUM(D7:D25)</f>
        <v>2800802.53</v>
      </c>
    </row>
    <row r="27" ht="18" customHeight="true" spans="1:4">
      <c r="A27" s="55"/>
      <c r="B27" s="56">
        <v>0</v>
      </c>
      <c r="C27" s="60" t="s">
        <v>27</v>
      </c>
      <c r="D27" s="56">
        <f>B29-D26</f>
        <v>0</v>
      </c>
    </row>
    <row r="28" s="1" customFormat="true" ht="18" customHeight="true" spans="1:4">
      <c r="A28" s="52" t="s">
        <v>28</v>
      </c>
      <c r="B28" s="53">
        <v>0</v>
      </c>
      <c r="C28" s="61"/>
      <c r="D28" s="53"/>
    </row>
    <row r="29" s="1" customFormat="true" ht="18" customHeight="true" spans="1:4">
      <c r="A29" s="36" t="s">
        <v>29</v>
      </c>
      <c r="B29" s="53">
        <v>2800802.53</v>
      </c>
      <c r="C29" s="62" t="s">
        <v>30</v>
      </c>
      <c r="D29" s="53">
        <f>B29</f>
        <v>2800802.53</v>
      </c>
    </row>
    <row r="30" spans="1:4">
      <c r="A30" s="12"/>
      <c r="B30" s="12"/>
      <c r="C30" s="12"/>
      <c r="D30" s="12"/>
    </row>
  </sheetData>
  <sheetProtection formatCells="0" formatColumns="0" formatRows="0"/>
  <mergeCells count="3">
    <mergeCell ref="A2:D2"/>
    <mergeCell ref="A5:B5"/>
    <mergeCell ref="C5:D5"/>
  </mergeCells>
  <pageMargins left="0.979861111111111" right="0.747916666666667" top="0.239583333333333" bottom="0.309722222222222" header="0.2" footer="0.319444444444444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95"/>
  <sheetViews>
    <sheetView showGridLines="0" showZeros="0" workbookViewId="0">
      <selection activeCell="E5" sqref="E5:E6"/>
    </sheetView>
  </sheetViews>
  <sheetFormatPr defaultColWidth="9" defaultRowHeight="13.5"/>
  <cols>
    <col min="1" max="1" width="12.25" customWidth="true"/>
    <col min="2" max="2" width="25.375" customWidth="true"/>
    <col min="3" max="3" width="16.625" style="40" customWidth="true"/>
    <col min="4" max="4" width="10.625" style="40" customWidth="true"/>
    <col min="5" max="6" width="15.125" style="40" customWidth="true"/>
    <col min="7" max="7" width="10.625" style="40" customWidth="true"/>
    <col min="8" max="8" width="15.125" style="40" customWidth="true"/>
    <col min="9" max="11" width="10.625" style="40" customWidth="true"/>
    <col min="12" max="12" width="15.125" style="40" customWidth="true"/>
  </cols>
  <sheetData>
    <row r="1" customHeight="true" spans="1:1">
      <c r="A1" s="41" t="s">
        <v>31</v>
      </c>
    </row>
    <row r="2" ht="27.75" customHeight="true" spans="1:12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.75" customHeight="true" spans="1: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ht="17.25" customHeight="true" spans="1:12">
      <c r="A4" s="6"/>
      <c r="B4" s="6"/>
      <c r="C4" s="47"/>
      <c r="D4" s="47"/>
      <c r="E4" s="47"/>
      <c r="F4" s="47"/>
      <c r="G4" s="47"/>
      <c r="H4" s="47"/>
      <c r="I4" s="47"/>
      <c r="J4" s="47"/>
      <c r="K4" s="47"/>
      <c r="L4" s="11" t="s">
        <v>14</v>
      </c>
    </row>
    <row r="5" ht="28.5" customHeight="true" spans="1:12">
      <c r="A5" s="13" t="s">
        <v>33</v>
      </c>
      <c r="B5" s="17"/>
      <c r="C5" s="15" t="s">
        <v>7</v>
      </c>
      <c r="D5" s="15" t="s">
        <v>28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34</v>
      </c>
      <c r="K5" s="15" t="s">
        <v>35</v>
      </c>
      <c r="L5" s="15" t="s">
        <v>24</v>
      </c>
    </row>
    <row r="6" ht="28.5" customHeight="true" spans="1:12">
      <c r="A6" s="7" t="s">
        <v>36</v>
      </c>
      <c r="B6" s="7" t="s">
        <v>37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="1" customFormat="true" ht="28.5" customHeight="true" spans="1:12">
      <c r="A7" s="8"/>
      <c r="B7" s="9" t="s">
        <v>7</v>
      </c>
      <c r="C7" s="48">
        <v>2800802.53</v>
      </c>
      <c r="D7" s="48">
        <v>0</v>
      </c>
      <c r="E7" s="48">
        <v>2800802.53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</row>
    <row r="8" ht="28.5" customHeight="true" spans="1:12">
      <c r="A8" s="8" t="s">
        <v>38</v>
      </c>
      <c r="B8" s="9" t="s">
        <v>8</v>
      </c>
      <c r="C8" s="48">
        <v>2234249.35</v>
      </c>
      <c r="D8" s="48">
        <v>0</v>
      </c>
      <c r="E8" s="48">
        <v>2234249.35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ht="28.5" customHeight="true" spans="1:12">
      <c r="A9" s="8" t="s">
        <v>39</v>
      </c>
      <c r="B9" s="9" t="s">
        <v>40</v>
      </c>
      <c r="C9" s="48">
        <v>2234249.35</v>
      </c>
      <c r="D9" s="48">
        <v>0</v>
      </c>
      <c r="E9" s="48">
        <v>2234249.35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</row>
    <row r="10" ht="28.5" customHeight="true" spans="1:12">
      <c r="A10" s="8" t="s">
        <v>41</v>
      </c>
      <c r="B10" s="9" t="s">
        <v>42</v>
      </c>
      <c r="C10" s="48">
        <v>1634249.35</v>
      </c>
      <c r="D10" s="48">
        <v>0</v>
      </c>
      <c r="E10" s="48">
        <v>1634249.35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ht="28.5" customHeight="true" spans="1:12">
      <c r="A11" s="8" t="s">
        <v>43</v>
      </c>
      <c r="B11" s="9" t="s">
        <v>44</v>
      </c>
      <c r="C11" s="48">
        <v>600000</v>
      </c>
      <c r="D11" s="48">
        <v>0</v>
      </c>
      <c r="E11" s="48">
        <v>600000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</row>
    <row r="12" ht="28.5" customHeight="true" spans="1:12">
      <c r="A12" s="8" t="s">
        <v>45</v>
      </c>
      <c r="B12" s="9" t="s">
        <v>9</v>
      </c>
      <c r="C12" s="48">
        <v>296270.05</v>
      </c>
      <c r="D12" s="48">
        <v>0</v>
      </c>
      <c r="E12" s="48">
        <v>296270.05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</row>
    <row r="13" ht="28.5" customHeight="true" spans="1:12">
      <c r="A13" s="8" t="s">
        <v>46</v>
      </c>
      <c r="B13" s="9" t="s">
        <v>47</v>
      </c>
      <c r="C13" s="48">
        <v>291072.32</v>
      </c>
      <c r="D13" s="48">
        <v>0</v>
      </c>
      <c r="E13" s="48">
        <v>291072.32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</row>
    <row r="14" ht="28.5" customHeight="true" spans="1:12">
      <c r="A14" s="8" t="s">
        <v>48</v>
      </c>
      <c r="B14" s="9" t="s">
        <v>49</v>
      </c>
      <c r="C14" s="48">
        <v>207908.8</v>
      </c>
      <c r="D14" s="48">
        <v>0</v>
      </c>
      <c r="E14" s="48">
        <v>207908.8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</row>
    <row r="15" ht="28.5" customHeight="true" spans="1:12">
      <c r="A15" s="8" t="s">
        <v>50</v>
      </c>
      <c r="B15" s="9" t="s">
        <v>51</v>
      </c>
      <c r="C15" s="48">
        <v>83163.52</v>
      </c>
      <c r="D15" s="48">
        <v>0</v>
      </c>
      <c r="E15" s="48">
        <v>83163.52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ht="28.5" customHeight="true" spans="1:12">
      <c r="A16" s="8" t="s">
        <v>52</v>
      </c>
      <c r="B16" s="9" t="s">
        <v>53</v>
      </c>
      <c r="C16" s="48">
        <v>5197.73</v>
      </c>
      <c r="D16" s="48">
        <v>0</v>
      </c>
      <c r="E16" s="48">
        <v>5197.73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</row>
    <row r="17" ht="28.5" customHeight="true" spans="1:12">
      <c r="A17" s="8" t="s">
        <v>54</v>
      </c>
      <c r="B17" s="9" t="s">
        <v>55</v>
      </c>
      <c r="C17" s="48">
        <v>5197.73</v>
      </c>
      <c r="D17" s="48">
        <v>0</v>
      </c>
      <c r="E17" s="48">
        <v>5197.73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</row>
    <row r="18" ht="28.5" customHeight="true" spans="1:12">
      <c r="A18" s="8" t="s">
        <v>56</v>
      </c>
      <c r="B18" s="9" t="s">
        <v>10</v>
      </c>
      <c r="C18" s="48">
        <v>145537.85</v>
      </c>
      <c r="D18" s="48">
        <v>0</v>
      </c>
      <c r="E18" s="48">
        <v>145537.85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</row>
    <row r="19" ht="28.5" customHeight="true" spans="1:12">
      <c r="A19" s="8" t="s">
        <v>57</v>
      </c>
      <c r="B19" s="9" t="s">
        <v>58</v>
      </c>
      <c r="C19" s="48">
        <v>145537.85</v>
      </c>
      <c r="D19" s="48">
        <v>0</v>
      </c>
      <c r="E19" s="48">
        <v>145537.85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</row>
    <row r="20" ht="28.5" customHeight="true" spans="1:12">
      <c r="A20" s="8" t="s">
        <v>59</v>
      </c>
      <c r="B20" s="9" t="s">
        <v>60</v>
      </c>
      <c r="C20" s="48">
        <v>145537.85</v>
      </c>
      <c r="D20" s="48">
        <v>0</v>
      </c>
      <c r="E20" s="48">
        <v>145537.85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</row>
    <row r="21" ht="28.5" customHeight="true" spans="1:12">
      <c r="A21" s="8" t="s">
        <v>61</v>
      </c>
      <c r="B21" s="9" t="s">
        <v>11</v>
      </c>
      <c r="C21" s="48">
        <v>124745.28</v>
      </c>
      <c r="D21" s="48">
        <v>0</v>
      </c>
      <c r="E21" s="48">
        <v>124745.28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ht="28.5" customHeight="true" spans="1:12">
      <c r="A22" s="8" t="s">
        <v>62</v>
      </c>
      <c r="B22" s="9" t="s">
        <v>63</v>
      </c>
      <c r="C22" s="48">
        <v>124745.28</v>
      </c>
      <c r="D22" s="48">
        <v>0</v>
      </c>
      <c r="E22" s="48">
        <v>124745.28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</row>
    <row r="23" ht="28.5" customHeight="true" spans="1:12">
      <c r="A23" s="8" t="s">
        <v>64</v>
      </c>
      <c r="B23" s="9" t="s">
        <v>65</v>
      </c>
      <c r="C23" s="48">
        <v>124745.28</v>
      </c>
      <c r="D23" s="48">
        <v>0</v>
      </c>
      <c r="E23" s="48">
        <v>124745.28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</row>
    <row r="24" spans="3:12">
      <c r="C24"/>
      <c r="D24"/>
      <c r="E24"/>
      <c r="F24"/>
      <c r="G24"/>
      <c r="H24"/>
      <c r="I24"/>
      <c r="J24"/>
      <c r="K24"/>
      <c r="L24"/>
    </row>
    <row r="25" spans="3:12">
      <c r="C25"/>
      <c r="D25"/>
      <c r="E25"/>
      <c r="F25"/>
      <c r="G25"/>
      <c r="H25"/>
      <c r="I25"/>
      <c r="J25"/>
      <c r="K25"/>
      <c r="L25"/>
    </row>
    <row r="26" spans="3:12">
      <c r="C26"/>
      <c r="D26"/>
      <c r="E26"/>
      <c r="F26"/>
      <c r="G26"/>
      <c r="H26"/>
      <c r="I26"/>
      <c r="J26"/>
      <c r="K26"/>
      <c r="L26"/>
    </row>
    <row r="27" spans="3:12">
      <c r="C27"/>
      <c r="D27"/>
      <c r="E27"/>
      <c r="F27"/>
      <c r="G27"/>
      <c r="H27"/>
      <c r="I27"/>
      <c r="J27"/>
      <c r="K27"/>
      <c r="L27"/>
    </row>
    <row r="28" spans="3:12">
      <c r="C28"/>
      <c r="D28"/>
      <c r="E28"/>
      <c r="F28"/>
      <c r="G28"/>
      <c r="H28"/>
      <c r="I28"/>
      <c r="J28"/>
      <c r="K28"/>
      <c r="L28"/>
    </row>
    <row r="29" spans="3:12">
      <c r="C29"/>
      <c r="D29"/>
      <c r="E29"/>
      <c r="F29"/>
      <c r="G29"/>
      <c r="H29"/>
      <c r="I29"/>
      <c r="J29"/>
      <c r="K29"/>
      <c r="L29"/>
    </row>
    <row r="30" spans="3:12">
      <c r="C30"/>
      <c r="D30"/>
      <c r="E30"/>
      <c r="F30"/>
      <c r="G30"/>
      <c r="H30"/>
      <c r="I30"/>
      <c r="J30"/>
      <c r="K30"/>
      <c r="L30"/>
    </row>
    <row r="31" spans="3:12">
      <c r="C31"/>
      <c r="D31"/>
      <c r="E31"/>
      <c r="F31"/>
      <c r="G31"/>
      <c r="H31"/>
      <c r="I31"/>
      <c r="J31"/>
      <c r="K31"/>
      <c r="L31"/>
    </row>
    <row r="32" spans="3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  <row r="295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29861111111111" right="0.219444444444444" top="0.509722222222222" bottom="0.529861111111111" header="0.511805555555556" footer="0.511805555555556"/>
  <pageSetup paperSize="9" scale="6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94"/>
  <sheetViews>
    <sheetView showGridLines="0" showZeros="0" topLeftCell="A7" workbookViewId="0">
      <selection activeCell="A1" sqref="A1"/>
    </sheetView>
  </sheetViews>
  <sheetFormatPr defaultColWidth="9" defaultRowHeight="13.5" outlineLevelCol="7"/>
  <cols>
    <col min="1" max="1" width="12.75" customWidth="true"/>
    <col min="2" max="2" width="44.5" customWidth="true"/>
    <col min="3" max="8" width="18.125" style="40" customWidth="true"/>
  </cols>
  <sheetData>
    <row r="1" customHeight="true" spans="1:1">
      <c r="A1" s="41" t="s">
        <v>66</v>
      </c>
    </row>
    <row r="2" ht="27.75" customHeight="true" spans="1:8">
      <c r="A2" s="3" t="s">
        <v>67</v>
      </c>
      <c r="B2" s="3"/>
      <c r="C2" s="3"/>
      <c r="D2" s="3"/>
      <c r="E2" s="3"/>
      <c r="F2" s="3"/>
      <c r="G2" s="3"/>
      <c r="H2" s="3"/>
    </row>
    <row r="3" ht="10.5" customHeight="true" spans="1:8">
      <c r="A3" s="42"/>
      <c r="B3" s="42"/>
      <c r="C3" s="42"/>
      <c r="D3" s="42"/>
      <c r="E3" s="42"/>
      <c r="F3" s="42"/>
      <c r="G3" s="42"/>
      <c r="H3" s="42"/>
    </row>
    <row r="4" ht="20.25" customHeight="true" spans="1:8">
      <c r="A4" s="6"/>
      <c r="B4" s="43"/>
      <c r="C4" s="44"/>
      <c r="D4" s="44"/>
      <c r="E4" s="44"/>
      <c r="F4" s="44"/>
      <c r="G4" s="44"/>
      <c r="H4" s="45" t="s">
        <v>14</v>
      </c>
    </row>
    <row r="5" ht="26.25" customHeight="true" spans="1:8">
      <c r="A5" s="7" t="s">
        <v>36</v>
      </c>
      <c r="B5" s="7" t="s">
        <v>37</v>
      </c>
      <c r="C5" s="7" t="s">
        <v>7</v>
      </c>
      <c r="D5" s="7" t="s">
        <v>68</v>
      </c>
      <c r="E5" s="7" t="s">
        <v>69</v>
      </c>
      <c r="F5" s="7" t="s">
        <v>70</v>
      </c>
      <c r="G5" s="7" t="s">
        <v>71</v>
      </c>
      <c r="H5" s="7" t="s">
        <v>72</v>
      </c>
    </row>
    <row r="6" s="1" customFormat="true" ht="26.25" customHeight="true" spans="1:8">
      <c r="A6" s="8"/>
      <c r="B6" s="25" t="s">
        <v>7</v>
      </c>
      <c r="C6" s="10">
        <v>2800802.53</v>
      </c>
      <c r="D6" s="10">
        <v>2200802.53</v>
      </c>
      <c r="E6" s="10">
        <v>600000</v>
      </c>
      <c r="F6" s="10">
        <v>0</v>
      </c>
      <c r="G6" s="10">
        <v>0</v>
      </c>
      <c r="H6" s="10">
        <v>0</v>
      </c>
    </row>
    <row r="7" ht="26.25" customHeight="true" spans="1:8">
      <c r="A7" s="8" t="s">
        <v>38</v>
      </c>
      <c r="B7" s="9" t="s">
        <v>8</v>
      </c>
      <c r="C7" s="10">
        <v>2234249.35</v>
      </c>
      <c r="D7" s="10">
        <v>1634249.35</v>
      </c>
      <c r="E7" s="10">
        <v>600000</v>
      </c>
      <c r="F7" s="10">
        <v>0</v>
      </c>
      <c r="G7" s="10">
        <v>0</v>
      </c>
      <c r="H7" s="10">
        <v>0</v>
      </c>
    </row>
    <row r="8" ht="26.25" customHeight="true" spans="1:8">
      <c r="A8" s="8" t="s">
        <v>39</v>
      </c>
      <c r="B8" s="9" t="s">
        <v>40</v>
      </c>
      <c r="C8" s="10">
        <v>2234249.35</v>
      </c>
      <c r="D8" s="10">
        <v>1634249.35</v>
      </c>
      <c r="E8" s="10">
        <v>600000</v>
      </c>
      <c r="F8" s="10">
        <v>0</v>
      </c>
      <c r="G8" s="10">
        <v>0</v>
      </c>
      <c r="H8" s="10">
        <v>0</v>
      </c>
    </row>
    <row r="9" ht="26.25" customHeight="true" spans="1:8">
      <c r="A9" s="8" t="s">
        <v>41</v>
      </c>
      <c r="B9" s="9" t="s">
        <v>42</v>
      </c>
      <c r="C9" s="10">
        <v>1634249.35</v>
      </c>
      <c r="D9" s="10">
        <v>1634249.35</v>
      </c>
      <c r="E9" s="10">
        <v>0</v>
      </c>
      <c r="F9" s="10">
        <v>0</v>
      </c>
      <c r="G9" s="10">
        <v>0</v>
      </c>
      <c r="H9" s="10">
        <v>0</v>
      </c>
    </row>
    <row r="10" ht="26.25" customHeight="true" spans="1:8">
      <c r="A10" s="8" t="s">
        <v>43</v>
      </c>
      <c r="B10" s="9" t="s">
        <v>44</v>
      </c>
      <c r="C10" s="10">
        <v>600000</v>
      </c>
      <c r="D10" s="10">
        <v>0</v>
      </c>
      <c r="E10" s="10">
        <v>600000</v>
      </c>
      <c r="F10" s="10">
        <v>0</v>
      </c>
      <c r="G10" s="10">
        <v>0</v>
      </c>
      <c r="H10" s="10">
        <v>0</v>
      </c>
    </row>
    <row r="11" ht="26.25" customHeight="true" spans="1:8">
      <c r="A11" s="8" t="s">
        <v>45</v>
      </c>
      <c r="B11" s="9" t="s">
        <v>9</v>
      </c>
      <c r="C11" s="10">
        <v>296270.05</v>
      </c>
      <c r="D11" s="10">
        <v>296270.05</v>
      </c>
      <c r="E11" s="10">
        <v>0</v>
      </c>
      <c r="F11" s="10">
        <v>0</v>
      </c>
      <c r="G11" s="10">
        <v>0</v>
      </c>
      <c r="H11" s="10">
        <v>0</v>
      </c>
    </row>
    <row r="12" ht="26.25" customHeight="true" spans="1:8">
      <c r="A12" s="8" t="s">
        <v>46</v>
      </c>
      <c r="B12" s="9" t="s">
        <v>47</v>
      </c>
      <c r="C12" s="10">
        <v>291072.32</v>
      </c>
      <c r="D12" s="10">
        <v>291072.32</v>
      </c>
      <c r="E12" s="10">
        <v>0</v>
      </c>
      <c r="F12" s="10">
        <v>0</v>
      </c>
      <c r="G12" s="10">
        <v>0</v>
      </c>
      <c r="H12" s="10">
        <v>0</v>
      </c>
    </row>
    <row r="13" ht="26.25" customHeight="true" spans="1:8">
      <c r="A13" s="8" t="s">
        <v>48</v>
      </c>
      <c r="B13" s="9" t="s">
        <v>49</v>
      </c>
      <c r="C13" s="10">
        <v>207908.8</v>
      </c>
      <c r="D13" s="10">
        <v>207908.8</v>
      </c>
      <c r="E13" s="10">
        <v>0</v>
      </c>
      <c r="F13" s="10">
        <v>0</v>
      </c>
      <c r="G13" s="10">
        <v>0</v>
      </c>
      <c r="H13" s="10">
        <v>0</v>
      </c>
    </row>
    <row r="14" ht="26.25" customHeight="true" spans="1:8">
      <c r="A14" s="8" t="s">
        <v>50</v>
      </c>
      <c r="B14" s="9" t="s">
        <v>51</v>
      </c>
      <c r="C14" s="10">
        <v>83163.52</v>
      </c>
      <c r="D14" s="10">
        <v>83163.52</v>
      </c>
      <c r="E14" s="10">
        <v>0</v>
      </c>
      <c r="F14" s="10">
        <v>0</v>
      </c>
      <c r="G14" s="10">
        <v>0</v>
      </c>
      <c r="H14" s="10">
        <v>0</v>
      </c>
    </row>
    <row r="15" ht="26.25" customHeight="true" spans="1:8">
      <c r="A15" s="8" t="s">
        <v>52</v>
      </c>
      <c r="B15" s="9" t="s">
        <v>53</v>
      </c>
      <c r="C15" s="10">
        <v>5197.73</v>
      </c>
      <c r="D15" s="10">
        <v>5197.73</v>
      </c>
      <c r="E15" s="10">
        <v>0</v>
      </c>
      <c r="F15" s="10">
        <v>0</v>
      </c>
      <c r="G15" s="10">
        <v>0</v>
      </c>
      <c r="H15" s="10">
        <v>0</v>
      </c>
    </row>
    <row r="16" ht="26.25" customHeight="true" spans="1:8">
      <c r="A16" s="8" t="s">
        <v>54</v>
      </c>
      <c r="B16" s="9" t="s">
        <v>55</v>
      </c>
      <c r="C16" s="10">
        <v>5197.73</v>
      </c>
      <c r="D16" s="10">
        <v>5197.73</v>
      </c>
      <c r="E16" s="10">
        <v>0</v>
      </c>
      <c r="F16" s="10">
        <v>0</v>
      </c>
      <c r="G16" s="10">
        <v>0</v>
      </c>
      <c r="H16" s="10">
        <v>0</v>
      </c>
    </row>
    <row r="17" ht="26.25" customHeight="true" spans="1:8">
      <c r="A17" s="8" t="s">
        <v>56</v>
      </c>
      <c r="B17" s="9" t="s">
        <v>10</v>
      </c>
      <c r="C17" s="10">
        <v>145537.85</v>
      </c>
      <c r="D17" s="10">
        <v>145537.85</v>
      </c>
      <c r="E17" s="10">
        <v>0</v>
      </c>
      <c r="F17" s="10">
        <v>0</v>
      </c>
      <c r="G17" s="10">
        <v>0</v>
      </c>
      <c r="H17" s="10">
        <v>0</v>
      </c>
    </row>
    <row r="18" ht="26.25" customHeight="true" spans="1:8">
      <c r="A18" s="8" t="s">
        <v>57</v>
      </c>
      <c r="B18" s="9" t="s">
        <v>58</v>
      </c>
      <c r="C18" s="10">
        <v>145537.85</v>
      </c>
      <c r="D18" s="10">
        <v>145537.85</v>
      </c>
      <c r="E18" s="10">
        <v>0</v>
      </c>
      <c r="F18" s="10">
        <v>0</v>
      </c>
      <c r="G18" s="10">
        <v>0</v>
      </c>
      <c r="H18" s="10">
        <v>0</v>
      </c>
    </row>
    <row r="19" ht="26.25" customHeight="true" spans="1:8">
      <c r="A19" s="8" t="s">
        <v>59</v>
      </c>
      <c r="B19" s="9" t="s">
        <v>60</v>
      </c>
      <c r="C19" s="10">
        <v>145537.85</v>
      </c>
      <c r="D19" s="10">
        <v>145537.85</v>
      </c>
      <c r="E19" s="10">
        <v>0</v>
      </c>
      <c r="F19" s="10">
        <v>0</v>
      </c>
      <c r="G19" s="10">
        <v>0</v>
      </c>
      <c r="H19" s="10">
        <v>0</v>
      </c>
    </row>
    <row r="20" ht="26.25" customHeight="true" spans="1:8">
      <c r="A20" s="8" t="s">
        <v>61</v>
      </c>
      <c r="B20" s="9" t="s">
        <v>11</v>
      </c>
      <c r="C20" s="10">
        <v>124745.28</v>
      </c>
      <c r="D20" s="10">
        <v>124745.28</v>
      </c>
      <c r="E20" s="10">
        <v>0</v>
      </c>
      <c r="F20" s="10">
        <v>0</v>
      </c>
      <c r="G20" s="10">
        <v>0</v>
      </c>
      <c r="H20" s="10">
        <v>0</v>
      </c>
    </row>
    <row r="21" ht="26.25" customHeight="true" spans="1:8">
      <c r="A21" s="8" t="s">
        <v>62</v>
      </c>
      <c r="B21" s="9" t="s">
        <v>63</v>
      </c>
      <c r="C21" s="10">
        <v>124745.28</v>
      </c>
      <c r="D21" s="10">
        <v>124745.28</v>
      </c>
      <c r="E21" s="10">
        <v>0</v>
      </c>
      <c r="F21" s="10">
        <v>0</v>
      </c>
      <c r="G21" s="10">
        <v>0</v>
      </c>
      <c r="H21" s="10">
        <v>0</v>
      </c>
    </row>
    <row r="22" ht="26.25" customHeight="true" spans="1:8">
      <c r="A22" s="8" t="s">
        <v>64</v>
      </c>
      <c r="B22" s="9" t="s">
        <v>65</v>
      </c>
      <c r="C22" s="10">
        <v>124745.28</v>
      </c>
      <c r="D22" s="10">
        <v>124745.28</v>
      </c>
      <c r="E22" s="10">
        <v>0</v>
      </c>
      <c r="F22" s="10">
        <v>0</v>
      </c>
      <c r="G22" s="10">
        <v>0</v>
      </c>
      <c r="H22" s="10">
        <v>0</v>
      </c>
    </row>
    <row r="23" spans="3:8">
      <c r="C23"/>
      <c r="D23"/>
      <c r="E23"/>
      <c r="F23"/>
      <c r="G23"/>
      <c r="H23"/>
    </row>
    <row r="24" spans="3:8">
      <c r="C24"/>
      <c r="D24"/>
      <c r="E24"/>
      <c r="F24"/>
      <c r="G24"/>
      <c r="H24"/>
    </row>
    <row r="25" spans="3:8">
      <c r="C25"/>
      <c r="D25"/>
      <c r="E25"/>
      <c r="F25"/>
      <c r="G25"/>
      <c r="H25"/>
    </row>
    <row r="26" spans="3:8">
      <c r="C26"/>
      <c r="D26"/>
      <c r="E26"/>
      <c r="F26"/>
      <c r="G26"/>
      <c r="H26"/>
    </row>
    <row r="27" spans="3:8">
      <c r="C27"/>
      <c r="D27"/>
      <c r="E27"/>
      <c r="F27"/>
      <c r="G27"/>
      <c r="H27"/>
    </row>
    <row r="28" spans="3:8">
      <c r="C28"/>
      <c r="D28"/>
      <c r="E28"/>
      <c r="F28"/>
      <c r="G28"/>
      <c r="H28"/>
    </row>
    <row r="29" spans="3:8">
      <c r="C29"/>
      <c r="D29"/>
      <c r="E29"/>
      <c r="F29"/>
      <c r="G29"/>
      <c r="H29"/>
    </row>
    <row r="30" spans="3:8">
      <c r="C30"/>
      <c r="D30"/>
      <c r="E30"/>
      <c r="F30"/>
      <c r="G30"/>
      <c r="H30"/>
    </row>
    <row r="31" spans="3:8">
      <c r="C31"/>
      <c r="D31"/>
      <c r="E31"/>
      <c r="F31"/>
      <c r="G31"/>
      <c r="H31"/>
    </row>
    <row r="32" spans="3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  <row r="294" spans="3:8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ageMargins left="0.659722222222222" right="0.289583333333333" top="0.309722222222222" bottom="0.359722222222222" header="0.289583333333333" footer="0.379861111111111"/>
  <pageSetup paperSize="9" scale="84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showZeros="0" workbookViewId="0">
      <selection activeCell="A1" sqref="A1"/>
    </sheetView>
  </sheetViews>
  <sheetFormatPr defaultColWidth="9" defaultRowHeight="13.5" outlineLevelCol="5"/>
  <cols>
    <col min="2" max="2" width="17.125" customWidth="true"/>
    <col min="3" max="3" width="20.75" customWidth="true"/>
    <col min="4" max="4" width="19.25" customWidth="true"/>
    <col min="5" max="5" width="22.5" customWidth="true"/>
    <col min="6" max="6" width="20.375" customWidth="true"/>
  </cols>
  <sheetData>
    <row r="1" customHeight="true"/>
    <row r="2" customHeight="true"/>
    <row r="3" customHeight="true"/>
    <row r="4" customHeight="true"/>
    <row r="5" customHeight="true"/>
    <row r="6" customHeight="true"/>
    <row r="7" customHeight="true"/>
    <row r="8" ht="27" customHeight="true" spans="1:6">
      <c r="A8" s="35" t="s">
        <v>4</v>
      </c>
      <c r="B8" s="35" t="s">
        <v>5</v>
      </c>
      <c r="C8" s="36" t="s">
        <v>7</v>
      </c>
      <c r="D8" s="35" t="s">
        <v>73</v>
      </c>
      <c r="E8" s="35" t="s">
        <v>74</v>
      </c>
      <c r="F8" s="35" t="s">
        <v>75</v>
      </c>
    </row>
    <row r="9" s="1" customFormat="true" customHeight="true" spans="1:6">
      <c r="A9" s="37"/>
      <c r="B9" s="37" t="s">
        <v>7</v>
      </c>
      <c r="C9" s="38">
        <v>2800802.53</v>
      </c>
      <c r="D9" s="39">
        <v>2800802.53</v>
      </c>
      <c r="E9" s="38">
        <v>0</v>
      </c>
      <c r="F9" s="38">
        <v>0</v>
      </c>
    </row>
    <row r="10" customHeight="true" spans="1:6">
      <c r="A10" s="37">
        <v>201</v>
      </c>
      <c r="B10" s="37" t="s">
        <v>8</v>
      </c>
      <c r="C10" s="38">
        <v>2234249.35</v>
      </c>
      <c r="D10" s="39">
        <v>2234249.35</v>
      </c>
      <c r="E10" s="38">
        <v>0</v>
      </c>
      <c r="F10" s="38">
        <v>0</v>
      </c>
    </row>
    <row r="11" customHeight="true" spans="1:6">
      <c r="A11" s="37">
        <v>208</v>
      </c>
      <c r="B11" s="37" t="s">
        <v>9</v>
      </c>
      <c r="C11" s="38">
        <v>296270.05</v>
      </c>
      <c r="D11" s="39">
        <v>296270.05</v>
      </c>
      <c r="E11" s="38">
        <v>0</v>
      </c>
      <c r="F11" s="38">
        <v>0</v>
      </c>
    </row>
    <row r="12" customHeight="true" spans="1:6">
      <c r="A12" s="37">
        <v>210</v>
      </c>
      <c r="B12" s="37" t="s">
        <v>10</v>
      </c>
      <c r="C12" s="38">
        <v>145537.85</v>
      </c>
      <c r="D12" s="39">
        <v>145537.85</v>
      </c>
      <c r="E12" s="38">
        <v>0</v>
      </c>
      <c r="F12" s="38">
        <v>0</v>
      </c>
    </row>
    <row r="13" customHeight="true" spans="1:6">
      <c r="A13" s="37">
        <v>221</v>
      </c>
      <c r="B13" s="37" t="s">
        <v>11</v>
      </c>
      <c r="C13" s="38">
        <v>124745.28</v>
      </c>
      <c r="D13" s="39">
        <v>124745.28</v>
      </c>
      <c r="E13" s="38">
        <v>0</v>
      </c>
      <c r="F13" s="38">
        <v>0</v>
      </c>
    </row>
  </sheetData>
  <sheetProtection formatCells="0" formatColumns="0" formatRows="0"/>
  <pageMargins left="0.708333333333333" right="0.708333333333333" top="0.747916666666667" bottom="0.747916666666667" header="0.314583333333333" footer="0.314583333333333"/>
  <pageSetup paperSize="8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0"/>
  <sheetViews>
    <sheetView showGridLines="0" showZeros="0" workbookViewId="0">
      <selection activeCell="A1" sqref="A1"/>
    </sheetView>
  </sheetViews>
  <sheetFormatPr defaultColWidth="9" defaultRowHeight="13.5" outlineLevelCol="6"/>
  <cols>
    <col min="1" max="1" width="27.625" customWidth="true"/>
    <col min="2" max="2" width="19.25" customWidth="true"/>
    <col min="3" max="3" width="24.125" customWidth="true"/>
    <col min="4" max="7" width="19" customWidth="true"/>
  </cols>
  <sheetData>
    <row r="1" customHeight="true" spans="1:1">
      <c r="A1" s="6" t="s">
        <v>76</v>
      </c>
    </row>
    <row r="2" ht="21.75" customHeight="true" spans="1:7">
      <c r="A2" s="3" t="s">
        <v>77</v>
      </c>
      <c r="B2" s="3"/>
      <c r="C2" s="3"/>
      <c r="D2" s="3"/>
      <c r="E2" s="3"/>
      <c r="F2" s="3"/>
      <c r="G2" s="3"/>
    </row>
    <row r="3" customHeight="true" spans="1:7">
      <c r="A3" s="12"/>
      <c r="B3" s="12"/>
      <c r="C3" s="12"/>
      <c r="D3" s="12"/>
      <c r="E3" s="12"/>
      <c r="F3" s="12"/>
      <c r="G3" s="12"/>
    </row>
    <row r="4" ht="18.75" customHeight="true" spans="1:7">
      <c r="A4" s="6"/>
      <c r="B4" s="6"/>
      <c r="C4" s="6"/>
      <c r="D4" s="6"/>
      <c r="E4" s="6"/>
      <c r="F4" s="6"/>
      <c r="G4" s="11" t="s">
        <v>14</v>
      </c>
    </row>
    <row r="5" ht="21" customHeight="true" spans="1:7">
      <c r="A5" s="13" t="s">
        <v>15</v>
      </c>
      <c r="B5" s="17"/>
      <c r="C5" s="26" t="s">
        <v>16</v>
      </c>
      <c r="D5" s="26"/>
      <c r="E5" s="26"/>
      <c r="F5" s="26"/>
      <c r="G5" s="26"/>
    </row>
    <row r="6" ht="24.75" customHeight="true" spans="1:7">
      <c r="A6" s="26" t="s">
        <v>17</v>
      </c>
      <c r="B6" s="7" t="s">
        <v>18</v>
      </c>
      <c r="C6" s="7" t="s">
        <v>17</v>
      </c>
      <c r="D6" s="7" t="s">
        <v>7</v>
      </c>
      <c r="E6" s="7" t="s">
        <v>78</v>
      </c>
      <c r="F6" s="7" t="s">
        <v>79</v>
      </c>
      <c r="G6" s="7" t="s">
        <v>80</v>
      </c>
    </row>
    <row r="7" ht="21" customHeight="true" spans="1:7">
      <c r="A7" s="27" t="s">
        <v>81</v>
      </c>
      <c r="B7" s="28">
        <f>B8+B9+B10</f>
        <v>2800802.53</v>
      </c>
      <c r="C7" s="29" t="s">
        <v>82</v>
      </c>
      <c r="D7" s="30">
        <f>附表一!C9</f>
        <v>2800802.53</v>
      </c>
      <c r="E7" s="30">
        <f>附表一!D9</f>
        <v>2800802.53</v>
      </c>
      <c r="F7" s="30">
        <f>附表一!E9</f>
        <v>0</v>
      </c>
      <c r="G7" s="30">
        <f>附表一!F9</f>
        <v>0</v>
      </c>
    </row>
    <row r="8" s="1" customFormat="true" ht="21" customHeight="true" spans="1:7">
      <c r="A8" s="31" t="s">
        <v>83</v>
      </c>
      <c r="B8" s="10">
        <v>2800802.53</v>
      </c>
      <c r="C8" s="32" t="str">
        <f>附表一!B10</f>
        <v>一般公共服务支出</v>
      </c>
      <c r="D8" s="10">
        <f>附表一!C10</f>
        <v>2234249.35</v>
      </c>
      <c r="E8" s="10">
        <f>附表一!D10</f>
        <v>2234249.35</v>
      </c>
      <c r="F8" s="10">
        <f>附表一!E10</f>
        <v>0</v>
      </c>
      <c r="G8" s="10">
        <f>附表一!F10</f>
        <v>0</v>
      </c>
    </row>
    <row r="9" s="1" customFormat="true" ht="21" customHeight="true" spans="1:7">
      <c r="A9" s="31" t="s">
        <v>84</v>
      </c>
      <c r="B9" s="10">
        <v>0</v>
      </c>
      <c r="C9" s="32" t="str">
        <f>附表一!B11</f>
        <v>社会保障和就业支出</v>
      </c>
      <c r="D9" s="10">
        <f>附表一!C11</f>
        <v>296270.05</v>
      </c>
      <c r="E9" s="10">
        <f>附表一!D11</f>
        <v>296270.05</v>
      </c>
      <c r="F9" s="10">
        <f>附表一!E11</f>
        <v>0</v>
      </c>
      <c r="G9" s="10">
        <f>附表一!F11</f>
        <v>0</v>
      </c>
    </row>
    <row r="10" s="1" customFormat="true" ht="21" customHeight="true" spans="1:7">
      <c r="A10" s="31" t="s">
        <v>85</v>
      </c>
      <c r="B10" s="10">
        <v>0</v>
      </c>
      <c r="C10" s="32" t="str">
        <f>附表一!B12</f>
        <v>医疗卫生与计划生育支出</v>
      </c>
      <c r="D10" s="10">
        <f>附表一!C12</f>
        <v>145537.85</v>
      </c>
      <c r="E10" s="10">
        <f>附表一!D12</f>
        <v>145537.85</v>
      </c>
      <c r="F10" s="10">
        <f>附表一!E12</f>
        <v>0</v>
      </c>
      <c r="G10" s="10">
        <f>附表一!F12</f>
        <v>0</v>
      </c>
    </row>
    <row r="11" ht="21" customHeight="true" spans="1:7">
      <c r="A11" s="33"/>
      <c r="B11" s="33"/>
      <c r="C11" s="29" t="str">
        <f>附表一!B13</f>
        <v>住房保障支出</v>
      </c>
      <c r="D11" s="33">
        <f>附表一!C13</f>
        <v>124745.28</v>
      </c>
      <c r="E11" s="33">
        <f>附表一!D13</f>
        <v>124745.28</v>
      </c>
      <c r="F11" s="33">
        <f>附表一!E13</f>
        <v>0</v>
      </c>
      <c r="G11" s="33">
        <f>附表一!F13</f>
        <v>0</v>
      </c>
    </row>
    <row r="12" ht="21" customHeight="true" spans="1:7">
      <c r="A12" s="27" t="s">
        <v>86</v>
      </c>
      <c r="B12" s="33">
        <f>B13</f>
        <v>0</v>
      </c>
      <c r="C12" s="29">
        <f>附表一!B14</f>
        <v>0</v>
      </c>
      <c r="D12" s="33">
        <f>附表一!C14</f>
        <v>0</v>
      </c>
      <c r="E12" s="33">
        <f>附表一!D14</f>
        <v>0</v>
      </c>
      <c r="F12" s="33">
        <f>附表一!E14</f>
        <v>0</v>
      </c>
      <c r="G12" s="33">
        <f>附表一!F14</f>
        <v>0</v>
      </c>
    </row>
    <row r="13" s="1" customFormat="true" ht="21" customHeight="true" spans="1:7">
      <c r="A13" s="31" t="s">
        <v>87</v>
      </c>
      <c r="B13" s="10">
        <v>0</v>
      </c>
      <c r="C13" s="32">
        <f>附表一!B15</f>
        <v>0</v>
      </c>
      <c r="D13" s="10">
        <f>附表一!C15</f>
        <v>0</v>
      </c>
      <c r="E13" s="10">
        <f>附表一!D15</f>
        <v>0</v>
      </c>
      <c r="F13" s="10">
        <f>附表一!E15</f>
        <v>0</v>
      </c>
      <c r="G13" s="10">
        <f>附表一!F15</f>
        <v>0</v>
      </c>
    </row>
    <row r="14" ht="21" customHeight="true" spans="1:7">
      <c r="A14" s="27" t="s">
        <v>88</v>
      </c>
      <c r="B14" s="33"/>
      <c r="C14" s="29">
        <f>附表一!B16</f>
        <v>0</v>
      </c>
      <c r="D14" s="33">
        <f>附表一!C16</f>
        <v>0</v>
      </c>
      <c r="E14" s="33">
        <f>附表一!D16</f>
        <v>0</v>
      </c>
      <c r="F14" s="33">
        <f>附表一!E16</f>
        <v>0</v>
      </c>
      <c r="G14" s="33">
        <f>附表一!F16</f>
        <v>0</v>
      </c>
    </row>
    <row r="15" ht="21" customHeight="true" spans="1:7">
      <c r="A15" s="27" t="s">
        <v>89</v>
      </c>
      <c r="B15" s="33"/>
      <c r="C15" s="29">
        <f>附表一!B17</f>
        <v>0</v>
      </c>
      <c r="D15" s="33">
        <f>附表一!C17</f>
        <v>0</v>
      </c>
      <c r="E15" s="33">
        <f>附表一!D17</f>
        <v>0</v>
      </c>
      <c r="F15" s="33">
        <f>附表一!E17</f>
        <v>0</v>
      </c>
      <c r="G15" s="33">
        <f>附表一!F17</f>
        <v>0</v>
      </c>
    </row>
    <row r="16" ht="21" customHeight="true" spans="1:7">
      <c r="A16" s="27"/>
      <c r="B16" s="33"/>
      <c r="C16" s="29">
        <f>附表一!B18</f>
        <v>0</v>
      </c>
      <c r="D16" s="33">
        <f>附表一!C18</f>
        <v>0</v>
      </c>
      <c r="E16" s="33">
        <f>附表一!D18</f>
        <v>0</v>
      </c>
      <c r="F16" s="33">
        <f>附表一!E18</f>
        <v>0</v>
      </c>
      <c r="G16" s="33">
        <f>附表一!F18</f>
        <v>0</v>
      </c>
    </row>
    <row r="17" ht="21" customHeight="true" spans="1:7">
      <c r="A17" s="27"/>
      <c r="B17" s="33"/>
      <c r="C17" s="29">
        <f>附表一!B19</f>
        <v>0</v>
      </c>
      <c r="D17" s="33">
        <f>附表一!C19</f>
        <v>0</v>
      </c>
      <c r="E17" s="33">
        <f>附表一!D19</f>
        <v>0</v>
      </c>
      <c r="F17" s="33">
        <f>附表一!E19</f>
        <v>0</v>
      </c>
      <c r="G17" s="33">
        <f>附表一!F19</f>
        <v>0</v>
      </c>
    </row>
    <row r="18" ht="21" customHeight="true" spans="1:7">
      <c r="A18" s="27"/>
      <c r="B18" s="33"/>
      <c r="C18" s="29">
        <f>附表一!B20</f>
        <v>0</v>
      </c>
      <c r="D18" s="33">
        <f>附表一!C20</f>
        <v>0</v>
      </c>
      <c r="E18" s="33">
        <f>附表一!D20</f>
        <v>0</v>
      </c>
      <c r="F18" s="33">
        <f>附表一!E20</f>
        <v>0</v>
      </c>
      <c r="G18" s="33">
        <f>附表一!F20</f>
        <v>0</v>
      </c>
    </row>
    <row r="19" ht="21" customHeight="true" spans="1:7">
      <c r="A19" s="27"/>
      <c r="B19" s="33"/>
      <c r="C19" s="29">
        <f>附表一!B21</f>
        <v>0</v>
      </c>
      <c r="D19" s="33">
        <f>附表一!C21</f>
        <v>0</v>
      </c>
      <c r="E19" s="33">
        <f>附表一!D21</f>
        <v>0</v>
      </c>
      <c r="F19" s="33">
        <f>附表一!E21</f>
        <v>0</v>
      </c>
      <c r="G19" s="33">
        <f>附表一!F21</f>
        <v>0</v>
      </c>
    </row>
    <row r="20" ht="21" customHeight="true" spans="1:7">
      <c r="A20" s="27"/>
      <c r="B20" s="33"/>
      <c r="C20" s="29">
        <f>附表一!B22</f>
        <v>0</v>
      </c>
      <c r="D20" s="33">
        <f>附表一!C22</f>
        <v>0</v>
      </c>
      <c r="E20" s="33">
        <f>附表一!D22</f>
        <v>0</v>
      </c>
      <c r="F20" s="33">
        <f>附表一!E22</f>
        <v>0</v>
      </c>
      <c r="G20" s="33">
        <f>附表一!F22</f>
        <v>0</v>
      </c>
    </row>
    <row r="21" ht="21" customHeight="true" spans="1:7">
      <c r="A21" s="27" t="s">
        <v>90</v>
      </c>
      <c r="B21" s="33"/>
      <c r="C21" s="29">
        <f>附表一!B23</f>
        <v>0</v>
      </c>
      <c r="D21" s="33">
        <f>附表一!C23</f>
        <v>0</v>
      </c>
      <c r="E21" s="33">
        <f>附表一!D23</f>
        <v>0</v>
      </c>
      <c r="F21" s="33">
        <f>附表一!E23</f>
        <v>0</v>
      </c>
      <c r="G21" s="33">
        <f>附表一!F23</f>
        <v>0</v>
      </c>
    </row>
    <row r="22" ht="21" customHeight="true" spans="1:7">
      <c r="A22" s="29"/>
      <c r="B22" s="33"/>
      <c r="C22" s="29">
        <f>附表一!B24</f>
        <v>0</v>
      </c>
      <c r="D22" s="33">
        <f>附表一!C24</f>
        <v>0</v>
      </c>
      <c r="E22" s="33">
        <f>附表一!D24</f>
        <v>0</v>
      </c>
      <c r="F22" s="33">
        <f>附表一!E24</f>
        <v>0</v>
      </c>
      <c r="G22" s="33">
        <f>附表一!F24</f>
        <v>0</v>
      </c>
    </row>
    <row r="23" ht="21" customHeight="true" spans="1:7">
      <c r="A23" s="29"/>
      <c r="B23" s="33"/>
      <c r="C23" s="29">
        <f>附表一!B25</f>
        <v>0</v>
      </c>
      <c r="D23" s="33">
        <f>附表一!C25</f>
        <v>0</v>
      </c>
      <c r="E23" s="33">
        <f>附表一!D25</f>
        <v>0</v>
      </c>
      <c r="F23" s="33">
        <f>附表一!E25</f>
        <v>0</v>
      </c>
      <c r="G23" s="33">
        <f>附表一!F25</f>
        <v>0</v>
      </c>
    </row>
    <row r="24" ht="21" customHeight="true" spans="1:7">
      <c r="A24" s="29"/>
      <c r="B24" s="33"/>
      <c r="C24" s="29">
        <f>附表一!B26</f>
        <v>0</v>
      </c>
      <c r="D24" s="33">
        <f>附表一!C26</f>
        <v>0</v>
      </c>
      <c r="E24" s="33">
        <f>附表一!D26</f>
        <v>0</v>
      </c>
      <c r="F24" s="33">
        <f>附表一!E26</f>
        <v>0</v>
      </c>
      <c r="G24" s="33">
        <f>附表一!F26</f>
        <v>0</v>
      </c>
    </row>
    <row r="25" ht="21" customHeight="true" spans="1:7">
      <c r="A25" s="29"/>
      <c r="B25" s="33"/>
      <c r="C25" s="29">
        <f>附表一!B27</f>
        <v>0</v>
      </c>
      <c r="D25" s="33">
        <f>附表一!C27</f>
        <v>0</v>
      </c>
      <c r="E25" s="33">
        <f>附表一!D27</f>
        <v>0</v>
      </c>
      <c r="F25" s="33">
        <f>附表一!E27</f>
        <v>0</v>
      </c>
      <c r="G25" s="33">
        <f>附表一!F27</f>
        <v>0</v>
      </c>
    </row>
    <row r="26" ht="21" customHeight="true" spans="1:7">
      <c r="A26" s="29"/>
      <c r="B26" s="33"/>
      <c r="C26" s="29">
        <f>附表一!B28</f>
        <v>0</v>
      </c>
      <c r="D26" s="33">
        <f>附表一!C28</f>
        <v>0</v>
      </c>
      <c r="E26" s="33">
        <f>附表一!D28</f>
        <v>0</v>
      </c>
      <c r="F26" s="33">
        <f>附表一!E28</f>
        <v>0</v>
      </c>
      <c r="G26" s="33">
        <f>附表一!F28</f>
        <v>0</v>
      </c>
    </row>
    <row r="27" ht="21" customHeight="true" spans="1:7">
      <c r="A27" s="29"/>
      <c r="B27" s="33"/>
      <c r="C27" s="29">
        <f>附表一!B29</f>
        <v>0</v>
      </c>
      <c r="D27" s="33">
        <f>附表一!C29</f>
        <v>0</v>
      </c>
      <c r="E27" s="33">
        <f>附表一!D29</f>
        <v>0</v>
      </c>
      <c r="F27" s="33">
        <f>附表一!E29</f>
        <v>0</v>
      </c>
      <c r="G27" s="33">
        <f>附表一!F29</f>
        <v>0</v>
      </c>
    </row>
    <row r="28" ht="21" customHeight="true" spans="1:7">
      <c r="A28" s="29"/>
      <c r="B28" s="33"/>
      <c r="C28" s="29"/>
      <c r="D28" s="33"/>
      <c r="E28" s="33"/>
      <c r="F28" s="33"/>
      <c r="G28" s="33"/>
    </row>
    <row r="29" ht="21" customHeight="true" spans="1:7">
      <c r="A29" s="29"/>
      <c r="B29" s="33"/>
      <c r="C29" s="29" t="s">
        <v>91</v>
      </c>
      <c r="D29" s="33">
        <f>B30-D7</f>
        <v>0</v>
      </c>
      <c r="E29" s="33">
        <f>B8-E7</f>
        <v>0</v>
      </c>
      <c r="F29" s="33">
        <f>B9-F7</f>
        <v>0</v>
      </c>
      <c r="G29" s="33">
        <f>B10-G7</f>
        <v>0</v>
      </c>
    </row>
    <row r="30" ht="21" customHeight="true" spans="1:7">
      <c r="A30" s="34" t="s">
        <v>29</v>
      </c>
      <c r="B30" s="33">
        <f>B12+B7</f>
        <v>2800802.53</v>
      </c>
      <c r="C30" s="34" t="s">
        <v>30</v>
      </c>
      <c r="D30" s="33">
        <f>D7+D29</f>
        <v>2800802.53</v>
      </c>
      <c r="E30" s="33">
        <f>E7+E29</f>
        <v>2800802.53</v>
      </c>
      <c r="F30" s="33">
        <f>F7+F29</f>
        <v>0</v>
      </c>
      <c r="G30" s="33">
        <f>G7+G29</f>
        <v>0</v>
      </c>
    </row>
  </sheetData>
  <sheetProtection formatCells="0" formatColumns="0" formatRows="0"/>
  <mergeCells count="3">
    <mergeCell ref="A2:G2"/>
    <mergeCell ref="A5:B5"/>
    <mergeCell ref="C5:G5"/>
  </mergeCells>
  <pageMargins left="0.747916666666667" right="0.529861111111111" top="0.109722222222222" bottom="0.159722222222222" header="0.129861111111111" footer="0.2"/>
  <pageSetup paperSize="9" scale="92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13" customWidth="true"/>
    <col min="2" max="2" width="40.875" customWidth="true"/>
    <col min="3" max="3" width="26.375" customWidth="true"/>
    <col min="4" max="4" width="25.75" customWidth="true"/>
    <col min="5" max="5" width="25.5" customWidth="true"/>
  </cols>
  <sheetData>
    <row r="1" ht="18" customHeight="true" spans="1:1">
      <c r="A1" s="6" t="s">
        <v>92</v>
      </c>
    </row>
    <row r="2" ht="24.75" customHeight="true" spans="1:5">
      <c r="A2" s="3" t="s">
        <v>93</v>
      </c>
      <c r="B2" s="3"/>
      <c r="C2" s="3"/>
      <c r="D2" s="3"/>
      <c r="E2" s="3"/>
    </row>
    <row r="3" customHeight="true"/>
    <row r="4" ht="15" customHeight="true" spans="1:5">
      <c r="A4" s="6"/>
      <c r="B4" s="6"/>
      <c r="C4" s="6"/>
      <c r="D4" s="6"/>
      <c r="E4" s="11" t="s">
        <v>14</v>
      </c>
    </row>
    <row r="5" ht="15" customHeight="true" spans="1:5">
      <c r="A5" s="13" t="s">
        <v>94</v>
      </c>
      <c r="B5" s="17"/>
      <c r="C5" s="13" t="s">
        <v>95</v>
      </c>
      <c r="D5" s="14"/>
      <c r="E5" s="17"/>
    </row>
    <row r="6" ht="15" customHeight="true" spans="1:5">
      <c r="A6" s="7" t="s">
        <v>36</v>
      </c>
      <c r="B6" s="7" t="s">
        <v>37</v>
      </c>
      <c r="C6" s="7" t="s">
        <v>96</v>
      </c>
      <c r="D6" s="7" t="s">
        <v>68</v>
      </c>
      <c r="E6" s="7" t="s">
        <v>69</v>
      </c>
    </row>
    <row r="7" s="1" customFormat="true" ht="21.75" customHeight="true" spans="1:5">
      <c r="A7" s="8"/>
      <c r="B7" s="25" t="s">
        <v>7</v>
      </c>
      <c r="C7" s="10">
        <v>2800802.53</v>
      </c>
      <c r="D7" s="10">
        <v>2200802.53</v>
      </c>
      <c r="E7" s="10">
        <v>600000</v>
      </c>
    </row>
    <row r="8" ht="21.75" customHeight="true" spans="1:5">
      <c r="A8" s="8" t="s">
        <v>38</v>
      </c>
      <c r="B8" s="9" t="s">
        <v>8</v>
      </c>
      <c r="C8" s="10">
        <v>2234249.35</v>
      </c>
      <c r="D8" s="10">
        <v>1634249.35</v>
      </c>
      <c r="E8" s="10">
        <v>600000</v>
      </c>
    </row>
    <row r="9" ht="21.75" customHeight="true" spans="1:5">
      <c r="A9" s="8" t="s">
        <v>39</v>
      </c>
      <c r="B9" s="9" t="s">
        <v>40</v>
      </c>
      <c r="C9" s="10">
        <v>2234249.35</v>
      </c>
      <c r="D9" s="10">
        <v>1634249.35</v>
      </c>
      <c r="E9" s="10">
        <v>600000</v>
      </c>
    </row>
    <row r="10" ht="21.75" customHeight="true" spans="1:5">
      <c r="A10" s="8" t="s">
        <v>41</v>
      </c>
      <c r="B10" s="9" t="s">
        <v>42</v>
      </c>
      <c r="C10" s="10">
        <v>1634249.35</v>
      </c>
      <c r="D10" s="10">
        <v>1634249.35</v>
      </c>
      <c r="E10" s="10">
        <v>0</v>
      </c>
    </row>
    <row r="11" ht="21.75" customHeight="true" spans="1:5">
      <c r="A11" s="8" t="s">
        <v>43</v>
      </c>
      <c r="B11" s="9" t="s">
        <v>44</v>
      </c>
      <c r="C11" s="10">
        <v>600000</v>
      </c>
      <c r="D11" s="10">
        <v>0</v>
      </c>
      <c r="E11" s="10">
        <v>600000</v>
      </c>
    </row>
    <row r="12" ht="21.75" customHeight="true" spans="1:5">
      <c r="A12" s="8" t="s">
        <v>45</v>
      </c>
      <c r="B12" s="9" t="s">
        <v>9</v>
      </c>
      <c r="C12" s="10">
        <v>296270.05</v>
      </c>
      <c r="D12" s="10">
        <v>296270.05</v>
      </c>
      <c r="E12" s="10">
        <v>0</v>
      </c>
    </row>
    <row r="13" ht="21.75" customHeight="true" spans="1:5">
      <c r="A13" s="8" t="s">
        <v>46</v>
      </c>
      <c r="B13" s="9" t="s">
        <v>47</v>
      </c>
      <c r="C13" s="10">
        <v>291072.32</v>
      </c>
      <c r="D13" s="10">
        <v>291072.32</v>
      </c>
      <c r="E13" s="10">
        <v>0</v>
      </c>
    </row>
    <row r="14" ht="21.75" customHeight="true" spans="1:5">
      <c r="A14" s="8" t="s">
        <v>48</v>
      </c>
      <c r="B14" s="9" t="s">
        <v>49</v>
      </c>
      <c r="C14" s="10">
        <v>207908.8</v>
      </c>
      <c r="D14" s="10">
        <v>207908.8</v>
      </c>
      <c r="E14" s="10">
        <v>0</v>
      </c>
    </row>
    <row r="15" ht="21.75" customHeight="true" spans="1:5">
      <c r="A15" s="8" t="s">
        <v>50</v>
      </c>
      <c r="B15" s="9" t="s">
        <v>51</v>
      </c>
      <c r="C15" s="10">
        <v>83163.52</v>
      </c>
      <c r="D15" s="10">
        <v>83163.52</v>
      </c>
      <c r="E15" s="10">
        <v>0</v>
      </c>
    </row>
    <row r="16" ht="21.75" customHeight="true" spans="1:5">
      <c r="A16" s="8" t="s">
        <v>52</v>
      </c>
      <c r="B16" s="9" t="s">
        <v>53</v>
      </c>
      <c r="C16" s="10">
        <v>5197.73</v>
      </c>
      <c r="D16" s="10">
        <v>5197.73</v>
      </c>
      <c r="E16" s="10">
        <v>0</v>
      </c>
    </row>
    <row r="17" ht="21.75" customHeight="true" spans="1:5">
      <c r="A17" s="8" t="s">
        <v>54</v>
      </c>
      <c r="B17" s="9" t="s">
        <v>55</v>
      </c>
      <c r="C17" s="10">
        <v>5197.73</v>
      </c>
      <c r="D17" s="10">
        <v>5197.73</v>
      </c>
      <c r="E17" s="10">
        <v>0</v>
      </c>
    </row>
    <row r="18" ht="21.75" customHeight="true" spans="1:5">
      <c r="A18" s="8" t="s">
        <v>56</v>
      </c>
      <c r="B18" s="9" t="s">
        <v>10</v>
      </c>
      <c r="C18" s="10">
        <v>145537.85</v>
      </c>
      <c r="D18" s="10">
        <v>145537.85</v>
      </c>
      <c r="E18" s="10">
        <v>0</v>
      </c>
    </row>
    <row r="19" ht="21.75" customHeight="true" spans="1:5">
      <c r="A19" s="8" t="s">
        <v>57</v>
      </c>
      <c r="B19" s="9" t="s">
        <v>58</v>
      </c>
      <c r="C19" s="10">
        <v>145537.85</v>
      </c>
      <c r="D19" s="10">
        <v>145537.85</v>
      </c>
      <c r="E19" s="10">
        <v>0</v>
      </c>
    </row>
    <row r="20" ht="21.75" customHeight="true" spans="1:5">
      <c r="A20" s="8" t="s">
        <v>59</v>
      </c>
      <c r="B20" s="9" t="s">
        <v>60</v>
      </c>
      <c r="C20" s="10">
        <v>145537.85</v>
      </c>
      <c r="D20" s="10">
        <v>145537.85</v>
      </c>
      <c r="E20" s="10">
        <v>0</v>
      </c>
    </row>
    <row r="21" ht="21.75" customHeight="true" spans="1:5">
      <c r="A21" s="8" t="s">
        <v>61</v>
      </c>
      <c r="B21" s="9" t="s">
        <v>11</v>
      </c>
      <c r="C21" s="10">
        <v>124745.28</v>
      </c>
      <c r="D21" s="10">
        <v>124745.28</v>
      </c>
      <c r="E21" s="10">
        <v>0</v>
      </c>
    </row>
    <row r="22" ht="21.75" customHeight="true" spans="1:5">
      <c r="A22" s="8" t="s">
        <v>62</v>
      </c>
      <c r="B22" s="9" t="s">
        <v>63</v>
      </c>
      <c r="C22" s="10">
        <v>124745.28</v>
      </c>
      <c r="D22" s="10">
        <v>124745.28</v>
      </c>
      <c r="E22" s="10">
        <v>0</v>
      </c>
    </row>
    <row r="23" ht="21.75" customHeight="true" spans="1:5">
      <c r="A23" s="8" t="s">
        <v>64</v>
      </c>
      <c r="B23" s="9" t="s">
        <v>65</v>
      </c>
      <c r="C23" s="10">
        <v>124745.28</v>
      </c>
      <c r="D23" s="10">
        <v>124745.28</v>
      </c>
      <c r="E23" s="10">
        <v>0</v>
      </c>
    </row>
  </sheetData>
  <sheetProtection formatCells="0" formatColumns="0" formatRows="0"/>
  <mergeCells count="3">
    <mergeCell ref="A2:E2"/>
    <mergeCell ref="A5:B5"/>
    <mergeCell ref="C5:E5"/>
  </mergeCells>
  <pageMargins left="0.629861111111111" right="0.489583333333333" top="0.219444444444444" bottom="0.319444444444444" header="0.239583333333333" footer="0.319444444444444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12.125" customWidth="true"/>
    <col min="2" max="2" width="33.625" customWidth="true"/>
    <col min="3" max="3" width="25.375" customWidth="true"/>
    <col min="4" max="4" width="25.25" customWidth="true"/>
    <col min="5" max="5" width="24.875" customWidth="true"/>
  </cols>
  <sheetData>
    <row r="1" customHeight="true" spans="1:1">
      <c r="A1" t="s">
        <v>97</v>
      </c>
    </row>
    <row r="2" ht="30" customHeight="true" spans="1:5">
      <c r="A2" s="3" t="s">
        <v>98</v>
      </c>
      <c r="B2" s="3"/>
      <c r="C2" s="3"/>
      <c r="D2" s="3"/>
      <c r="E2" s="3"/>
    </row>
    <row r="3" ht="16.5" customHeight="true" spans="1:5">
      <c r="A3" s="6"/>
      <c r="B3" s="6"/>
      <c r="C3" s="6"/>
      <c r="D3" s="6"/>
      <c r="E3" s="6"/>
    </row>
    <row r="4" ht="16.5" customHeight="true" spans="1:5">
      <c r="A4" s="6"/>
      <c r="B4" s="6"/>
      <c r="C4" s="6"/>
      <c r="D4" s="6"/>
      <c r="E4" s="11" t="s">
        <v>14</v>
      </c>
    </row>
    <row r="5" ht="16.5" customHeight="true" spans="1:5">
      <c r="A5" s="18" t="s">
        <v>99</v>
      </c>
      <c r="B5" s="19"/>
      <c r="C5" s="18" t="s">
        <v>100</v>
      </c>
      <c r="D5" s="20"/>
      <c r="E5" s="19"/>
    </row>
    <row r="6" ht="16.5" customHeight="true" spans="1:5">
      <c r="A6" s="21" t="s">
        <v>36</v>
      </c>
      <c r="B6" s="21" t="s">
        <v>37</v>
      </c>
      <c r="C6" s="21" t="s">
        <v>7</v>
      </c>
      <c r="D6" s="21" t="s">
        <v>101</v>
      </c>
      <c r="E6" s="21" t="s">
        <v>102</v>
      </c>
    </row>
    <row r="7" s="1" customFormat="true" ht="16.5" customHeight="true" spans="1:5">
      <c r="A7" s="22"/>
      <c r="B7" s="23"/>
      <c r="C7" s="24">
        <v>2200802.53</v>
      </c>
      <c r="D7" s="24">
        <v>1598897.18</v>
      </c>
      <c r="E7" s="24">
        <v>601905.35</v>
      </c>
    </row>
    <row r="8" ht="16.5" customHeight="true" spans="1:5">
      <c r="A8" s="22" t="s">
        <v>103</v>
      </c>
      <c r="B8" s="23" t="s">
        <v>103</v>
      </c>
      <c r="C8" s="24">
        <v>2200802.53</v>
      </c>
      <c r="D8" s="24">
        <v>1598897.18</v>
      </c>
      <c r="E8" s="24">
        <v>601905.35</v>
      </c>
    </row>
    <row r="9" ht="16.5" customHeight="true" spans="1:5">
      <c r="A9" s="22" t="s">
        <v>104</v>
      </c>
      <c r="B9" s="23" t="s">
        <v>105</v>
      </c>
      <c r="C9" s="24">
        <v>1564497.18</v>
      </c>
      <c r="D9" s="24">
        <v>1564497.18</v>
      </c>
      <c r="E9" s="24">
        <v>0</v>
      </c>
    </row>
    <row r="10" ht="16.5" customHeight="true" spans="1:5">
      <c r="A10" s="22" t="s">
        <v>106</v>
      </c>
      <c r="B10" s="23" t="s">
        <v>107</v>
      </c>
      <c r="C10" s="24">
        <v>534288</v>
      </c>
      <c r="D10" s="24">
        <v>534288</v>
      </c>
      <c r="E10" s="24">
        <v>0</v>
      </c>
    </row>
    <row r="11" ht="16.5" customHeight="true" spans="1:5">
      <c r="A11" s="22" t="s">
        <v>108</v>
      </c>
      <c r="B11" s="23" t="s">
        <v>109</v>
      </c>
      <c r="C11" s="24">
        <v>420312</v>
      </c>
      <c r="D11" s="24">
        <v>420312</v>
      </c>
      <c r="E11" s="24">
        <v>0</v>
      </c>
    </row>
    <row r="12" ht="16.5" customHeight="true" spans="1:5">
      <c r="A12" s="22" t="s">
        <v>110</v>
      </c>
      <c r="B12" s="23" t="s">
        <v>111</v>
      </c>
      <c r="C12" s="24">
        <v>77744</v>
      </c>
      <c r="D12" s="24">
        <v>77744</v>
      </c>
      <c r="E12" s="24">
        <v>0</v>
      </c>
    </row>
    <row r="13" ht="16.5" customHeight="true" spans="1:5">
      <c r="A13" s="22" t="s">
        <v>112</v>
      </c>
      <c r="B13" s="23" t="s">
        <v>113</v>
      </c>
      <c r="C13" s="24">
        <v>207908.8</v>
      </c>
      <c r="D13" s="24">
        <v>207908.8</v>
      </c>
      <c r="E13" s="24">
        <v>0</v>
      </c>
    </row>
    <row r="14" ht="16.5" customHeight="true" spans="1:5">
      <c r="A14" s="22" t="s">
        <v>114</v>
      </c>
      <c r="B14" s="23" t="s">
        <v>115</v>
      </c>
      <c r="C14" s="24">
        <v>83163.52</v>
      </c>
      <c r="D14" s="24">
        <v>83163.52</v>
      </c>
      <c r="E14" s="24">
        <v>0</v>
      </c>
    </row>
    <row r="15" ht="16.5" customHeight="true" spans="1:5">
      <c r="A15" s="22" t="s">
        <v>116</v>
      </c>
      <c r="B15" s="23" t="s">
        <v>117</v>
      </c>
      <c r="C15" s="24">
        <v>111137.85</v>
      </c>
      <c r="D15" s="24">
        <v>111137.85</v>
      </c>
      <c r="E15" s="24">
        <v>0</v>
      </c>
    </row>
    <row r="16" ht="16.5" customHeight="true" spans="1:5">
      <c r="A16" s="22" t="s">
        <v>118</v>
      </c>
      <c r="B16" s="23" t="s">
        <v>119</v>
      </c>
      <c r="C16" s="24">
        <v>5197.73</v>
      </c>
      <c r="D16" s="24">
        <v>5197.73</v>
      </c>
      <c r="E16" s="24">
        <v>0</v>
      </c>
    </row>
    <row r="17" ht="16.5" customHeight="true" spans="1:5">
      <c r="A17" s="22" t="s">
        <v>120</v>
      </c>
      <c r="B17" s="23" t="s">
        <v>121</v>
      </c>
      <c r="C17" s="24">
        <v>124745.28</v>
      </c>
      <c r="D17" s="24">
        <v>124745.28</v>
      </c>
      <c r="E17" s="24">
        <v>0</v>
      </c>
    </row>
    <row r="18" ht="16.5" customHeight="true" spans="1:5">
      <c r="A18" s="22" t="s">
        <v>122</v>
      </c>
      <c r="B18" s="23" t="s">
        <v>123</v>
      </c>
      <c r="C18" s="24">
        <v>601905.35</v>
      </c>
      <c r="D18" s="24">
        <v>0</v>
      </c>
      <c r="E18" s="24">
        <v>601905.35</v>
      </c>
    </row>
    <row r="19" ht="16.5" customHeight="true" spans="1:5">
      <c r="A19" s="22" t="s">
        <v>124</v>
      </c>
      <c r="B19" s="23" t="s">
        <v>125</v>
      </c>
      <c r="C19" s="24">
        <v>22400</v>
      </c>
      <c r="D19" s="24">
        <v>0</v>
      </c>
      <c r="E19" s="24">
        <v>22400</v>
      </c>
    </row>
    <row r="20" ht="16.5" customHeight="true" spans="1:5">
      <c r="A20" s="22" t="s">
        <v>126</v>
      </c>
      <c r="B20" s="23" t="s">
        <v>127</v>
      </c>
      <c r="C20" s="24">
        <v>43680</v>
      </c>
      <c r="D20" s="24">
        <v>0</v>
      </c>
      <c r="E20" s="24">
        <v>43680</v>
      </c>
    </row>
    <row r="21" ht="16.5" customHeight="true" spans="1:5">
      <c r="A21" s="22" t="s">
        <v>128</v>
      </c>
      <c r="B21" s="23" t="s">
        <v>129</v>
      </c>
      <c r="C21" s="24">
        <v>134400</v>
      </c>
      <c r="D21" s="24">
        <v>0</v>
      </c>
      <c r="E21" s="24">
        <v>134400</v>
      </c>
    </row>
    <row r="22" ht="16.5" customHeight="true" spans="1:5">
      <c r="A22" s="22" t="s">
        <v>130</v>
      </c>
      <c r="B22" s="23" t="s">
        <v>131</v>
      </c>
      <c r="C22" s="24">
        <v>8014.32</v>
      </c>
      <c r="D22" s="24">
        <v>0</v>
      </c>
      <c r="E22" s="24">
        <v>8014.32</v>
      </c>
    </row>
    <row r="23" ht="16.5" customHeight="true" spans="1:5">
      <c r="A23" s="22" t="s">
        <v>132</v>
      </c>
      <c r="B23" s="23" t="s">
        <v>133</v>
      </c>
      <c r="C23" s="24">
        <v>12474.52</v>
      </c>
      <c r="D23" s="24">
        <v>0</v>
      </c>
      <c r="E23" s="24">
        <v>12474.52</v>
      </c>
    </row>
    <row r="24" ht="16.5" customHeight="true" spans="1:5">
      <c r="A24" s="22" t="s">
        <v>134</v>
      </c>
      <c r="B24" s="23" t="s">
        <v>135</v>
      </c>
      <c r="C24" s="24">
        <v>21416.51</v>
      </c>
      <c r="D24" s="24">
        <v>0</v>
      </c>
      <c r="E24" s="24">
        <v>21416.51</v>
      </c>
    </row>
    <row r="25" ht="16.5" customHeight="true" spans="1:5">
      <c r="A25" s="22" t="s">
        <v>136</v>
      </c>
      <c r="B25" s="23" t="s">
        <v>137</v>
      </c>
      <c r="C25" s="24">
        <v>126000</v>
      </c>
      <c r="D25" s="24">
        <v>0</v>
      </c>
      <c r="E25" s="24">
        <v>126000</v>
      </c>
    </row>
    <row r="26" ht="16.5" customHeight="true" spans="1:5">
      <c r="A26" s="22" t="s">
        <v>138</v>
      </c>
      <c r="B26" s="23" t="s">
        <v>139</v>
      </c>
      <c r="C26" s="24">
        <v>233520</v>
      </c>
      <c r="D26" s="24">
        <v>0</v>
      </c>
      <c r="E26" s="24">
        <v>233520</v>
      </c>
    </row>
    <row r="27" ht="16.5" customHeight="true" spans="1:5">
      <c r="A27" s="22" t="s">
        <v>140</v>
      </c>
      <c r="B27" s="23" t="s">
        <v>141</v>
      </c>
      <c r="C27" s="24">
        <v>34400</v>
      </c>
      <c r="D27" s="24">
        <v>34400</v>
      </c>
      <c r="E27" s="24">
        <v>0</v>
      </c>
    </row>
    <row r="28" ht="16.5" customHeight="true" spans="1:5">
      <c r="A28" s="22" t="s">
        <v>142</v>
      </c>
      <c r="B28" s="23" t="s">
        <v>143</v>
      </c>
      <c r="C28" s="24">
        <v>34400</v>
      </c>
      <c r="D28" s="24">
        <v>34400</v>
      </c>
      <c r="E28" s="24">
        <v>0</v>
      </c>
    </row>
  </sheetData>
  <sheetProtection formatCells="0" formatColumns="0" formatRows="0"/>
  <mergeCells count="3">
    <mergeCell ref="A2:E2"/>
    <mergeCell ref="A5:B5"/>
    <mergeCell ref="C5:E5"/>
  </mergeCells>
  <pageMargins left="0.739583333333333" right="0.747916666666667" top="0.279861111111111" bottom="0.279861111111111" header="0.309722222222222" footer="0.189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附表二</vt:lpstr>
      <vt:lpstr> 部门收支总体总情况表</vt:lpstr>
      <vt:lpstr>部门收入总体情况表</vt:lpstr>
      <vt:lpstr>部门支出总体情况表</vt:lpstr>
      <vt:lpstr>附表一</vt:lpstr>
      <vt:lpstr>财政拨款收支总体情况表</vt:lpstr>
      <vt:lpstr>一般公共预算支出情况表</vt:lpstr>
      <vt:lpstr>一般公共预算基本支出情况表</vt:lpstr>
      <vt:lpstr>一般公共预算“三公”经费支出情况表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2015-12-31T18:03:00Z</dcterms:created>
  <cp:lastPrinted>2018-01-04T16:23:00Z</cp:lastPrinted>
  <dcterms:modified xsi:type="dcterms:W3CDTF">2022-06-27T16:50:06Z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1444516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2052-11.8.2.10125</vt:lpwstr>
  </property>
</Properties>
</file>