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<sst xmlns="http://schemas.openxmlformats.org/spreadsheetml/2006/main" count="305" uniqueCount="175">
  <si>
    <t>附件5：表一</t>
  </si>
  <si>
    <t>财政拨款收支总表</t>
  </si>
  <si>
    <t>重庆市万州区住房和城乡建设服务中心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</si>
  <si>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</si>
  <si>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</si>
  <si>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</si>
  <si>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</si>
  <si>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</si>
  <si>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</si>
  <si>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</si>
  <si>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</si>
  <si>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</si>
  <si>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</si>
  <si>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</si>
  <si>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</si>
  <si>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</si>
  <si>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</si>
  <si>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</si>
  <si>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</si>
  <si>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</si>
  <si>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</si>
  <si>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</si>
  <si>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</si>
  <si>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</si>
  <si>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</si>
  <si>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</si>
  <si>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</si>
  <si>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</si>
  <si>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附件5：表二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</si>
  <si>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</si>
  <si>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</si>
  <si>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</si>
  <si>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</si>
  <si>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</si>
  <si>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</si>
  <si>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</si>
  <si>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</si>
  <si>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</si>
  <si>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</si>
  <si>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</si>
  <si>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</si>
  <si>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</si>
  <si>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</si>
  <si>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</si>
  <si>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其他行政事业单位养老支出</t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</si>
  <si>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</si>
  <si>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</si>
  <si>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</si>
  <si>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</si>
  <si>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</si>
  <si>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</si>
  <si>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</si>
  <si>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</si>
  <si>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</si>
  <si>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rFont val="Arial"/>
        <charset val="134"/>
      </rPr>
      <t> </t>
    </r>
    <r>
      <rPr>
        <sz val="10"/>
        <rFont val="宋体"/>
        <charset val="134"/>
      </rPr>
      <t>其他</t>
    </r>
    <r>
      <rPr>
        <sz val="10"/>
        <rFont val="方正仿宋_GBK"/>
        <charset val="134"/>
      </rPr>
      <t>行政事业单位医疗支出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</si>
  <si>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</si>
  <si>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</si>
  <si>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</si>
  <si>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2120199</t>
    </r>
  </si>
  <si>
    <r>
      <rPr>
        <sz val="10"/>
        <color rgb="FF000000"/>
        <rFont val="Dialog.plain"/>
        <charset val="134"/>
      </rPr>
      <t>  其他城乡社区管理事务支出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</si>
  <si>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</si>
  <si>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</si>
  <si>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</si>
  <si>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</si>
  <si>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</si>
  <si>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附件5：表三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</si>
  <si>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</si>
  <si>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</si>
  <si>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</si>
  <si>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</si>
  <si>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</si>
  <si>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</si>
  <si>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</si>
  <si>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</si>
  <si>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</si>
  <si>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</si>
  <si>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</si>
  <si>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</si>
  <si>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</si>
  <si>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</si>
  <si>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</si>
  <si>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</si>
  <si>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</si>
  <si>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</si>
  <si>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</si>
  <si>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</si>
  <si>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</si>
  <si>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</si>
  <si>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</si>
  <si>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</si>
  <si>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</si>
  <si>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</si>
  <si>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 30199</t>
  </si>
  <si>
    <t>其他工资福利支出</t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</si>
  <si>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</si>
  <si>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</si>
  <si>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</si>
  <si>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</si>
  <si>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</si>
  <si>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</si>
  <si>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</si>
  <si>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</si>
  <si>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</si>
  <si>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</si>
  <si>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</si>
  <si>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</si>
  <si>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</si>
  <si>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</si>
  <si>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</si>
  <si>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</si>
  <si>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</si>
  <si>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</si>
  <si>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</si>
  <si>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</si>
  <si>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</si>
  <si>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</si>
  <si>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</si>
  <si>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</si>
  <si>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</si>
  <si>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</si>
  <si>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</si>
  <si>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</si>
  <si>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</si>
  <si>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</si>
  <si>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t>303</t>
  </si>
  <si>
    <t>对个人和家庭的补助</t>
  </si>
  <si>
    <t>生活补助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</si>
  <si>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</si>
  <si>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</si>
  <si>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附件5：表四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</si>
  <si>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</si>
  <si>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</si>
  <si>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</si>
  <si>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</si>
  <si>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</si>
  <si>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</si>
  <si>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</si>
  <si>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附件5：表五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</si>
  <si>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</si>
  <si>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</si>
  <si>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</si>
  <si>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</si>
  <si>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附件5：表六</t>
  </si>
  <si>
    <t>单位收支总表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</si>
  <si>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</si>
  <si>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</si>
  <si>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</si>
  <si>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</si>
  <si>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</si>
  <si>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</si>
  <si>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</si>
  <si>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附件5：表七</t>
  </si>
  <si>
    <t>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</si>
  <si>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</si>
  <si>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</si>
  <si>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</si>
  <si>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</si>
  <si>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</si>
  <si>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</si>
  <si>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</si>
  <si>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</si>
  <si>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</si>
  <si>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</si>
  <si>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0"/>
        <color rgb="FF000000"/>
        <rFont val="Dialog.plain"/>
        <charset val="134"/>
      </rPr>
      <t> 行政事业单位医疗</t>
    </r>
  </si>
  <si>
    <t>其他行政事业单位医疗支出</t>
  </si>
  <si>
    <t>附件5：表八</t>
  </si>
  <si>
    <t>单位支出总表</t>
  </si>
  <si>
    <t>基本支出</t>
  </si>
  <si>
    <t>项目支出</t>
  </si>
  <si>
    <t>附件5：表九</t>
  </si>
  <si>
    <t>政府采购预算明细表</t>
  </si>
  <si>
    <t>货物类</t>
  </si>
  <si>
    <t>服务类</t>
  </si>
  <si>
    <t>工程类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</si>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</sst>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;;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9">
    <font>
      <sz val="11"/>
      <color indexed="8"/>
      <name val="宋体"/>
      <charset val="1"/>
      <scheme val="minor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7"/>
      <name val="方正小标宋_GBK"/>
      <charset val="134"/>
    </font>
    <font>
      <sz val="9"/>
      <name val="simhei"/>
      <charset val="134"/>
    </font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0"/>
      <name val="方正仿宋_GBK"/>
      <charset val="134"/>
    </font>
    <font>
      <b/>
      <sz val="12"/>
      <name val="Times New Roman"/>
      <charset val="134"/>
    </font>
    <font>
      <sz val="10"/>
      <name val="方正仿宋_GBK"/>
      <charset val="134"/>
    </font>
    <font>
      <sz val="19"/>
      <name val="方正小标宋_GBK"/>
      <charset val="134"/>
    </font>
    <font>
      <sz val="9"/>
      <name val="方正黑体_GBK"/>
      <charset val="134"/>
    </font>
    <font>
      <sz val="11"/>
      <name val="方正楷体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0"/>
      <color rgb="FF000000"/>
      <name val="Dialog.plain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2" fillId="15" borderId="1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0" borderId="14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9" borderId="13" applyNumberFormat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/>
    <xf numFmtId="0" fontId="46" fillId="0" borderId="0"/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/>
    </xf>
    <xf numFmtId="0" fontId="5" fillId="0" borderId="3" xfId="5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0" fontId="8" fillId="0" borderId="4" xfId="52" applyFont="1" applyFill="1" applyBorder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0" fontId="0" fillId="0" borderId="3" xfId="0" applyBorder="1">
      <alignment vertical="center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4" fontId="20" fillId="0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5" fillId="0" borderId="3" xfId="52" applyNumberFormat="1" applyFont="1" applyFill="1" applyBorder="1" applyAlignment="1" applyProtection="1">
      <alignment vertical="center"/>
    </xf>
    <xf numFmtId="176" fontId="5" fillId="0" borderId="3" xfId="52" applyNumberFormat="1" applyFont="1" applyFill="1" applyBorder="1" applyAlignment="1" applyProtection="1">
      <alignment vertical="center"/>
    </xf>
    <xf numFmtId="0" fontId="13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left" vertical="center"/>
    </xf>
    <xf numFmtId="4" fontId="7" fillId="0" borderId="7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4" fontId="14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4" sqref="B4"/>
    </sheetView>
  </sheetViews>
  <sheetFormatPr defaultColWidth="10" defaultRowHeight="13.5" outlineLevelCol="7"/>
  <cols>
    <col min="1" max="1" width="0.216666666666667" customWidth="1"/>
    <col min="2" max="2" width="23.6666666666667" customWidth="1"/>
    <col min="3" max="3" width="17.2166666666667" customWidth="1"/>
    <col min="4" max="4" width="25.775" customWidth="1"/>
    <col min="5" max="5" width="17.1083333333333" customWidth="1"/>
    <col min="6" max="6" width="16.2166666666667" customWidth="1"/>
    <col min="7" max="7" width="19.125" customWidth="1"/>
    <col min="8" max="8" width="22.875" customWidth="1"/>
    <col min="9" max="12" width="9.775" customWidth="1"/>
  </cols>
  <sheetData>
    <row r="1" s="1" customFormat="1" ht="16.35" customHeight="1" spans="1:2">
      <c r="A1" s="2"/>
      <c r="B1" s="2" t="s">
        <v>0</v>
      </c>
    </row>
    <row r="2" ht="16.35" customHeight="1"/>
    <row r="3" ht="40.5" customHeight="1" spans="2:8">
      <c r="B3" s="3" t="s">
        <v>1</v>
      </c>
      <c r="C3" s="3"/>
      <c r="D3" s="3"/>
      <c r="E3" s="3"/>
      <c r="F3" s="3"/>
      <c r="G3" s="3"/>
      <c r="H3" s="3"/>
    </row>
    <row r="4" ht="43.2" customHeight="1" spans="2:8">
      <c r="B4" t="s">
        <v>2</v>
      </c>
      <c r="H4" s="39" t="s">
        <v>3</v>
      </c>
    </row>
    <row r="5" ht="43.2" customHeight="1" spans="2:8">
      <c r="B5" s="18" t="s">
        <v>4</v>
      </c>
      <c r="C5" s="18"/>
      <c r="D5" s="18" t="s">
        <v>5</v>
      </c>
      <c r="E5" s="18"/>
      <c r="F5" s="18"/>
      <c r="G5" s="18"/>
      <c r="H5" s="18"/>
    </row>
    <row r="6" ht="24.15" customHeight="1" spans="2:8">
      <c r="B6" s="40" t="s">
        <v>6</v>
      </c>
      <c r="C6" s="40" t="s">
        <v>7</v>
      </c>
      <c r="D6" s="40" t="s">
        <v>6</v>
      </c>
      <c r="E6" s="40" t="s">
        <v>8</v>
      </c>
      <c r="F6" s="18" t="s">
        <v>9</v>
      </c>
      <c r="G6" s="18" t="s">
        <v>10</v>
      </c>
      <c r="H6" s="18" t="s">
        <v>11</v>
      </c>
    </row>
    <row r="7" ht="23.25" customHeight="1" spans="2:8">
      <c r="B7" s="41" t="s">
        <v>12</v>
      </c>
      <c r="C7" s="78">
        <v>1405.17</v>
      </c>
      <c r="D7" s="41" t="s">
        <v>13</v>
      </c>
      <c r="E7" s="42">
        <v>1405.17</v>
      </c>
      <c r="F7" s="78">
        <v>1405.17</v>
      </c>
      <c r="G7" s="78"/>
      <c r="H7" s="78"/>
    </row>
    <row r="8" ht="23.25" customHeight="1" spans="2:8">
      <c r="B8" s="43" t="s">
        <v>14</v>
      </c>
      <c r="C8" s="42">
        <v>1405.17</v>
      </c>
      <c r="D8" s="44" t="s">
        <v>15</v>
      </c>
      <c r="E8" s="42">
        <v>218.04</v>
      </c>
      <c r="F8" s="42">
        <v>218.04</v>
      </c>
      <c r="G8" s="42"/>
      <c r="H8" s="42"/>
    </row>
    <row r="9" ht="23.25" customHeight="1" spans="2:8">
      <c r="B9" s="43" t="s">
        <v>16</v>
      </c>
      <c r="C9" s="42"/>
      <c r="D9" s="44" t="s">
        <v>17</v>
      </c>
      <c r="E9" s="42">
        <v>71.76</v>
      </c>
      <c r="F9" s="42">
        <v>71.76</v>
      </c>
      <c r="G9" s="42"/>
      <c r="H9" s="42"/>
    </row>
    <row r="10" ht="23.25" customHeight="1" spans="2:8">
      <c r="B10" s="43" t="s">
        <v>18</v>
      </c>
      <c r="C10" s="42"/>
      <c r="D10" s="44" t="s">
        <v>19</v>
      </c>
      <c r="E10" s="42">
        <v>1048.42</v>
      </c>
      <c r="F10" s="42">
        <v>1048.42</v>
      </c>
      <c r="G10" s="42"/>
      <c r="H10" s="42"/>
    </row>
    <row r="11" ht="23.25" customHeight="1" spans="2:8">
      <c r="B11" s="43"/>
      <c r="C11" s="42"/>
      <c r="D11" s="44" t="s">
        <v>20</v>
      </c>
      <c r="E11" s="42">
        <v>66.95</v>
      </c>
      <c r="F11" s="42">
        <v>66.95</v>
      </c>
      <c r="G11" s="42"/>
      <c r="H11" s="42"/>
    </row>
    <row r="12" ht="16.35" customHeight="1" spans="2:8">
      <c r="B12" s="43"/>
      <c r="C12" s="42"/>
      <c r="D12" s="43"/>
      <c r="F12" s="42"/>
      <c r="G12" s="42"/>
      <c r="H12" s="42"/>
    </row>
    <row r="13" ht="22.35" customHeight="1" spans="2:8">
      <c r="B13" s="79"/>
      <c r="C13" s="80"/>
      <c r="D13" s="79"/>
      <c r="E13" s="80"/>
      <c r="F13" s="80"/>
      <c r="G13" s="80"/>
      <c r="H13" s="80"/>
    </row>
    <row r="14" ht="21.6" customHeight="1" spans="2:8">
      <c r="B14" s="81" t="s">
        <v>21</v>
      </c>
      <c r="C14" s="80"/>
      <c r="D14" s="81" t="s">
        <v>22</v>
      </c>
      <c r="E14" s="80"/>
      <c r="F14" s="80"/>
      <c r="G14" s="80"/>
      <c r="H14" s="80"/>
    </row>
    <row r="15" ht="20.7" customHeight="1" spans="2:8">
      <c r="B15" s="82" t="s">
        <v>23</v>
      </c>
      <c r="C15" s="80"/>
      <c r="D15" s="79"/>
      <c r="E15" s="80"/>
      <c r="F15" s="80"/>
      <c r="G15" s="80"/>
      <c r="H15" s="80"/>
    </row>
    <row r="16" ht="20.7" customHeight="1" spans="2:8">
      <c r="B16" s="82" t="s">
        <v>24</v>
      </c>
      <c r="C16" s="80"/>
      <c r="D16" s="79"/>
      <c r="E16" s="80"/>
      <c r="F16" s="80"/>
      <c r="G16" s="80"/>
      <c r="H16" s="80"/>
    </row>
    <row r="17" ht="16.35" customHeight="1" spans="2:8">
      <c r="B17" s="82" t="s">
        <v>25</v>
      </c>
      <c r="C17" s="80"/>
      <c r="D17" s="79"/>
      <c r="E17" s="80"/>
      <c r="F17" s="80"/>
      <c r="G17" s="80"/>
      <c r="H17" s="80"/>
    </row>
    <row r="18" ht="24.15" customHeight="1" spans="2:8">
      <c r="B18" s="79"/>
      <c r="C18" s="80"/>
      <c r="D18" s="79"/>
      <c r="E18" s="80"/>
      <c r="F18" s="80"/>
      <c r="G18" s="80"/>
      <c r="H18" s="80"/>
    </row>
    <row r="19" ht="15.75" spans="2:8">
      <c r="B19" s="41" t="s">
        <v>26</v>
      </c>
      <c r="C19" s="78">
        <f t="shared" ref="C19:F19" si="0">SUM(C8:C18)</f>
        <v>1405.17</v>
      </c>
      <c r="D19" s="41" t="s">
        <v>27</v>
      </c>
      <c r="E19" s="78">
        <f t="shared" si="0"/>
        <v>1405.17</v>
      </c>
      <c r="F19" s="78">
        <f t="shared" si="0"/>
        <v>1405.17</v>
      </c>
      <c r="G19" s="78"/>
      <c r="H19" s="78"/>
    </row>
  </sheetData>
  <mergeCells count="3">
    <mergeCell ref="B3:H3"/>
    <mergeCell ref="B5:C5"/>
    <mergeCell ref="D5:H5"/>
  </mergeCells>
  <printOptions horizontalCentered="1"/>
  <pageMargins left="0.0780000016093254" right="0.0780000016093254" top="0.15694444444444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workbookViewId="0">
      <selection activeCell="A23" sqref="$A23:$XFD23"/>
    </sheetView>
  </sheetViews>
  <sheetFormatPr defaultColWidth="10" defaultRowHeight="13.5" outlineLevelCol="5"/>
  <cols>
    <col min="1" max="1" width="0.108333333333333" customWidth="1"/>
    <col min="2" max="2" width="17.8833333333333" customWidth="1"/>
    <col min="3" max="3" width="40.775" customWidth="1"/>
    <col min="4" max="4" width="23.1333333333333" customWidth="1"/>
    <col min="5" max="5" width="22.425" customWidth="1"/>
    <col min="6" max="6" width="25.7583333333333" customWidth="1"/>
  </cols>
  <sheetData>
    <row r="1" s="1" customFormat="1" ht="16.35" customHeight="1" spans="1:6">
      <c r="A1" s="2"/>
      <c r="B1" s="28" t="s">
        <v>28</v>
      </c>
      <c r="C1" s="28"/>
      <c r="D1" s="2"/>
      <c r="E1" s="2"/>
      <c r="F1" s="2"/>
    </row>
    <row r="2" ht="16.35" customHeight="1"/>
    <row r="3" ht="16.35" customHeight="1" spans="2:6">
      <c r="B3" s="72" t="s">
        <v>29</v>
      </c>
      <c r="C3" s="72"/>
      <c r="D3" s="72"/>
      <c r="E3" s="72"/>
      <c r="F3" s="72"/>
    </row>
    <row r="4" ht="16.35" customHeight="1" spans="2:6">
      <c r="B4" s="72"/>
      <c r="C4" s="72"/>
      <c r="D4" s="72"/>
      <c r="E4" s="72"/>
      <c r="F4" s="72"/>
    </row>
    <row r="5" ht="16.35" customHeight="1" spans="2:6">
      <c r="B5" s="4"/>
      <c r="C5" s="4"/>
      <c r="D5" s="4"/>
      <c r="E5" s="4"/>
      <c r="F5" s="4"/>
    </row>
    <row r="6" ht="20.7" customHeight="1" spans="2:6">
      <c r="B6" s="5" t="s">
        <v>2</v>
      </c>
      <c r="C6" s="5"/>
      <c r="D6" s="4"/>
      <c r="E6" s="4"/>
      <c r="F6" s="13" t="s">
        <v>3</v>
      </c>
    </row>
    <row r="7" ht="34.5" customHeight="1" spans="2:6">
      <c r="B7" s="52" t="s">
        <v>30</v>
      </c>
      <c r="C7" s="52"/>
      <c r="D7" s="73" t="s">
        <v>31</v>
      </c>
      <c r="E7" s="53"/>
      <c r="F7" s="53"/>
    </row>
    <row r="8" ht="29.25" customHeight="1" spans="2:6">
      <c r="B8" s="73" t="s">
        <v>32</v>
      </c>
      <c r="C8" s="74" t="s">
        <v>33</v>
      </c>
      <c r="D8" s="51" t="s">
        <v>34</v>
      </c>
      <c r="E8" s="75" t="s">
        <v>35</v>
      </c>
      <c r="F8" s="73" t="s">
        <v>36</v>
      </c>
    </row>
    <row r="9" ht="29.25" customHeight="1" spans="2:6">
      <c r="B9" s="19" t="s">
        <v>8</v>
      </c>
      <c r="C9" s="20"/>
      <c r="D9" s="22">
        <v>1405.17</v>
      </c>
      <c r="E9" s="22">
        <v>1311.67</v>
      </c>
      <c r="F9" s="23">
        <v>93.5</v>
      </c>
    </row>
    <row r="10" ht="23.25" customHeight="1" spans="2:6">
      <c r="B10" s="24" t="s">
        <v>37</v>
      </c>
      <c r="C10" s="25" t="s">
        <v>15</v>
      </c>
      <c r="D10" s="26">
        <v>218.04</v>
      </c>
      <c r="E10" s="26">
        <v>218.04</v>
      </c>
      <c r="F10" s="26"/>
    </row>
    <row r="11" spans="2:6">
      <c r="B11" s="24" t="s">
        <v>38</v>
      </c>
      <c r="C11" s="25" t="s">
        <v>39</v>
      </c>
      <c r="D11" s="26">
        <v>216.37</v>
      </c>
      <c r="E11" s="26">
        <v>216.37</v>
      </c>
      <c r="F11" s="26"/>
    </row>
    <row r="12" spans="2:6">
      <c r="B12" s="24" t="s">
        <v>40</v>
      </c>
      <c r="C12" s="25" t="s">
        <v>41</v>
      </c>
      <c r="D12" s="26">
        <v>89.27</v>
      </c>
      <c r="E12" s="26">
        <v>89.27</v>
      </c>
      <c r="F12" s="26"/>
    </row>
    <row r="13" spans="2:6">
      <c r="B13" s="24" t="s">
        <v>42</v>
      </c>
      <c r="C13" s="25" t="s">
        <v>43</v>
      </c>
      <c r="D13" s="26">
        <v>44.64</v>
      </c>
      <c r="E13" s="26">
        <v>44.64</v>
      </c>
      <c r="F13" s="26"/>
    </row>
    <row r="14" spans="2:6">
      <c r="B14" s="24">
        <v>2080599</v>
      </c>
      <c r="C14" s="25" t="s">
        <v>44</v>
      </c>
      <c r="D14" s="26">
        <v>82.46</v>
      </c>
      <c r="E14" s="26">
        <v>82.46</v>
      </c>
      <c r="F14" s="26"/>
    </row>
    <row r="15" spans="2:6">
      <c r="B15" s="24" t="s">
        <v>45</v>
      </c>
      <c r="C15" s="25" t="s">
        <v>46</v>
      </c>
      <c r="D15" s="26">
        <v>1.67</v>
      </c>
      <c r="E15" s="26">
        <v>1.67</v>
      </c>
      <c r="F15" s="26"/>
    </row>
    <row r="16" spans="2:6">
      <c r="B16" s="24" t="s">
        <v>47</v>
      </c>
      <c r="C16" s="25" t="s">
        <v>48</v>
      </c>
      <c r="D16" s="26">
        <v>1.67</v>
      </c>
      <c r="E16" s="26">
        <v>1.67</v>
      </c>
      <c r="F16" s="26"/>
    </row>
    <row r="17" spans="2:6">
      <c r="B17" s="24" t="s">
        <v>49</v>
      </c>
      <c r="C17" s="25" t="s">
        <v>17</v>
      </c>
      <c r="D17" s="26">
        <v>71.76</v>
      </c>
      <c r="E17" s="26">
        <v>71.76</v>
      </c>
      <c r="F17" s="26"/>
    </row>
    <row r="18" spans="2:6">
      <c r="B18" s="24" t="s">
        <v>50</v>
      </c>
      <c r="C18" s="76" t="s">
        <v>51</v>
      </c>
      <c r="D18" s="26">
        <v>71.76</v>
      </c>
      <c r="E18" s="26">
        <v>71.76</v>
      </c>
      <c r="F18" s="26"/>
    </row>
    <row r="19" spans="2:6">
      <c r="B19" s="24" t="s">
        <v>52</v>
      </c>
      <c r="C19" s="25" t="s">
        <v>53</v>
      </c>
      <c r="D19" s="26">
        <v>55.8</v>
      </c>
      <c r="E19" s="26">
        <v>55.8</v>
      </c>
      <c r="F19" s="26"/>
    </row>
    <row r="20" spans="2:6">
      <c r="B20" s="24">
        <v>2101199</v>
      </c>
      <c r="C20" s="77" t="s">
        <v>54</v>
      </c>
      <c r="D20" s="26">
        <v>15.96</v>
      </c>
      <c r="E20" s="26">
        <v>15.96</v>
      </c>
      <c r="F20" s="26"/>
    </row>
    <row r="21" spans="2:6">
      <c r="B21" s="24" t="s">
        <v>55</v>
      </c>
      <c r="C21" s="25" t="s">
        <v>19</v>
      </c>
      <c r="D21" s="26">
        <f t="shared" ref="D21:D23" si="0">E21+F21</f>
        <v>1048.42</v>
      </c>
      <c r="E21" s="26">
        <v>954.92</v>
      </c>
      <c r="F21" s="26">
        <v>93.5</v>
      </c>
    </row>
    <row r="22" spans="2:6">
      <c r="B22" s="24" t="s">
        <v>56</v>
      </c>
      <c r="C22" s="25" t="s">
        <v>57</v>
      </c>
      <c r="D22" s="26">
        <f t="shared" si="0"/>
        <v>1048.42</v>
      </c>
      <c r="E22" s="26">
        <v>954.92</v>
      </c>
      <c r="F22" s="26">
        <v>93.5</v>
      </c>
    </row>
    <row r="23" spans="2:6">
      <c r="B23" s="24" t="s">
        <v>58</v>
      </c>
      <c r="C23" s="25" t="s">
        <v>59</v>
      </c>
      <c r="D23" s="26">
        <f t="shared" si="0"/>
        <v>1048.42</v>
      </c>
      <c r="E23" s="26">
        <v>954.92</v>
      </c>
      <c r="F23" s="26">
        <v>93.5</v>
      </c>
    </row>
    <row r="24" spans="2:6">
      <c r="B24" s="24" t="s">
        <v>60</v>
      </c>
      <c r="C24" s="25" t="s">
        <v>20</v>
      </c>
      <c r="D24" s="26">
        <v>66.95</v>
      </c>
      <c r="E24" s="26">
        <v>66.95</v>
      </c>
      <c r="F24" s="26"/>
    </row>
    <row r="25" spans="2:6">
      <c r="B25" s="24" t="s">
        <v>61</v>
      </c>
      <c r="C25" s="25" t="s">
        <v>62</v>
      </c>
      <c r="D25" s="26">
        <v>66.95</v>
      </c>
      <c r="E25" s="26">
        <v>66.95</v>
      </c>
      <c r="F25" s="26"/>
    </row>
    <row r="26" spans="2:6">
      <c r="B26" s="24" t="s">
        <v>63</v>
      </c>
      <c r="C26" s="25" t="s">
        <v>64</v>
      </c>
      <c r="D26" s="26">
        <v>66.95</v>
      </c>
      <c r="E26" s="26">
        <v>66.95</v>
      </c>
      <c r="F26" s="26"/>
    </row>
  </sheetData>
  <mergeCells count="6">
    <mergeCell ref="B1:C1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opLeftCell="A3" workbookViewId="0">
      <selection activeCell="F36" sqref="F36"/>
    </sheetView>
  </sheetViews>
  <sheetFormatPr defaultColWidth="10" defaultRowHeight="13.5" outlineLevelCol="5"/>
  <cols>
    <col min="1" max="1" width="0.216666666666667" customWidth="1"/>
    <col min="2" max="2" width="12.775" customWidth="1"/>
    <col min="3" max="3" width="36.1083333333333" customWidth="1"/>
    <col min="4" max="4" width="17.1083333333333" customWidth="1"/>
    <col min="5" max="5" width="16.4416666666667" customWidth="1"/>
    <col min="6" max="6" width="17.4416666666667" customWidth="1"/>
    <col min="7" max="7" width="9.775" customWidth="1"/>
  </cols>
  <sheetData>
    <row r="1" s="1" customFormat="1" ht="18.15" customHeight="1" spans="1:6">
      <c r="A1" s="2"/>
      <c r="B1" s="55" t="s">
        <v>65</v>
      </c>
      <c r="C1" s="46"/>
      <c r="D1" s="46"/>
      <c r="E1" s="46"/>
      <c r="F1" s="46"/>
    </row>
    <row r="2" ht="16.35" customHeight="1"/>
    <row r="3" ht="16.35" customHeight="1" spans="2:6">
      <c r="B3" s="47" t="s">
        <v>66</v>
      </c>
      <c r="C3" s="47"/>
      <c r="D3" s="47"/>
      <c r="E3" s="47"/>
      <c r="F3" s="47"/>
    </row>
    <row r="4" ht="16.35" customHeight="1" spans="2:6">
      <c r="B4" s="47"/>
      <c r="C4" s="47"/>
      <c r="D4" s="47"/>
      <c r="E4" s="47"/>
      <c r="F4" s="47"/>
    </row>
    <row r="5" ht="16.35" customHeight="1" spans="2:6">
      <c r="B5" s="16"/>
      <c r="C5" s="16"/>
      <c r="D5" s="16"/>
      <c r="E5" s="16"/>
      <c r="F5" s="16"/>
    </row>
    <row r="6" ht="19.95" customHeight="1" spans="2:6">
      <c r="B6" s="56" t="s">
        <v>2</v>
      </c>
      <c r="C6" s="56"/>
      <c r="D6" s="16"/>
      <c r="E6" s="16"/>
      <c r="F6" s="13" t="s">
        <v>3</v>
      </c>
    </row>
    <row r="7" ht="36.15" customHeight="1" spans="2:6">
      <c r="B7" s="57" t="s">
        <v>67</v>
      </c>
      <c r="C7" s="57"/>
      <c r="D7" s="58" t="s">
        <v>68</v>
      </c>
      <c r="E7" s="48"/>
      <c r="F7" s="48"/>
    </row>
    <row r="8" ht="27.6" customHeight="1" spans="2:6">
      <c r="B8" s="59" t="s">
        <v>69</v>
      </c>
      <c r="C8" s="59" t="s">
        <v>33</v>
      </c>
      <c r="D8" s="48" t="s">
        <v>34</v>
      </c>
      <c r="E8" s="48" t="s">
        <v>70</v>
      </c>
      <c r="F8" s="48" t="s">
        <v>71</v>
      </c>
    </row>
    <row r="9" ht="19.95" customHeight="1" spans="2:6">
      <c r="B9" s="60"/>
      <c r="C9" s="61"/>
      <c r="D9" s="11"/>
      <c r="E9" s="11"/>
      <c r="F9" s="11"/>
    </row>
    <row r="10" spans="2:6">
      <c r="B10" s="62" t="s">
        <v>8</v>
      </c>
      <c r="C10" s="62"/>
      <c r="D10" s="63">
        <f t="shared" ref="D10:D39" si="0">F10+E10</f>
        <v>1311.67</v>
      </c>
      <c r="E10" s="63">
        <f>E11+E37</f>
        <v>1200.34</v>
      </c>
      <c r="F10" s="63">
        <f>F22+F37</f>
        <v>111.33</v>
      </c>
    </row>
    <row r="11" spans="2:6">
      <c r="B11" s="24" t="s">
        <v>72</v>
      </c>
      <c r="C11" s="25" t="s">
        <v>73</v>
      </c>
      <c r="D11" s="64">
        <f t="shared" si="0"/>
        <v>1111.68</v>
      </c>
      <c r="E11" s="64">
        <f>SUM(E12:E21)</f>
        <v>1111.68</v>
      </c>
      <c r="F11" s="64"/>
    </row>
    <row r="12" spans="2:6">
      <c r="B12" s="24" t="s">
        <v>74</v>
      </c>
      <c r="C12" s="25" t="s">
        <v>75</v>
      </c>
      <c r="D12" s="64">
        <f t="shared" si="0"/>
        <v>317.32</v>
      </c>
      <c r="E12" s="64">
        <v>317.32</v>
      </c>
      <c r="F12" s="64"/>
    </row>
    <row r="13" spans="2:6">
      <c r="B13" s="24" t="s">
        <v>76</v>
      </c>
      <c r="C13" s="25" t="s">
        <v>77</v>
      </c>
      <c r="D13" s="64">
        <f t="shared" si="0"/>
        <v>9.44</v>
      </c>
      <c r="E13" s="65">
        <v>9.44</v>
      </c>
      <c r="F13" s="64"/>
    </row>
    <row r="14" spans="2:6">
      <c r="B14" s="24" t="s">
        <v>78</v>
      </c>
      <c r="C14" s="25" t="s">
        <v>79</v>
      </c>
      <c r="D14" s="64">
        <f t="shared" si="0"/>
        <v>505.7</v>
      </c>
      <c r="E14" s="66">
        <v>505.7</v>
      </c>
      <c r="F14" s="64"/>
    </row>
    <row r="15" spans="2:6">
      <c r="B15" s="24" t="s">
        <v>80</v>
      </c>
      <c r="C15" s="25" t="s">
        <v>81</v>
      </c>
      <c r="D15" s="64">
        <f t="shared" si="0"/>
        <v>89.27</v>
      </c>
      <c r="E15" s="65">
        <v>89.27</v>
      </c>
      <c r="F15" s="64"/>
    </row>
    <row r="16" spans="2:6">
      <c r="B16" s="24" t="s">
        <v>82</v>
      </c>
      <c r="C16" s="25" t="s">
        <v>83</v>
      </c>
      <c r="D16" s="64">
        <f t="shared" si="0"/>
        <v>44.64</v>
      </c>
      <c r="E16" s="65">
        <v>44.64</v>
      </c>
      <c r="F16" s="64"/>
    </row>
    <row r="17" spans="2:6">
      <c r="B17" s="24" t="s">
        <v>84</v>
      </c>
      <c r="C17" s="25" t="s">
        <v>85</v>
      </c>
      <c r="D17" s="64">
        <f t="shared" si="0"/>
        <v>55.8</v>
      </c>
      <c r="E17" s="65">
        <v>55.8</v>
      </c>
      <c r="F17" s="64"/>
    </row>
    <row r="18" spans="2:6">
      <c r="B18" s="24" t="s">
        <v>86</v>
      </c>
      <c r="C18" s="25" t="s">
        <v>87</v>
      </c>
      <c r="D18" s="64">
        <f t="shared" si="0"/>
        <v>1.67</v>
      </c>
      <c r="E18" s="65">
        <v>1.67</v>
      </c>
      <c r="F18" s="64"/>
    </row>
    <row r="19" spans="2:6">
      <c r="B19" s="24" t="s">
        <v>88</v>
      </c>
      <c r="C19" s="25" t="s">
        <v>89</v>
      </c>
      <c r="D19" s="64">
        <f t="shared" si="0"/>
        <v>66.95</v>
      </c>
      <c r="E19" s="65">
        <v>66.95</v>
      </c>
      <c r="F19" s="64"/>
    </row>
    <row r="20" spans="2:6">
      <c r="B20" s="24" t="s">
        <v>90</v>
      </c>
      <c r="C20" s="25" t="s">
        <v>91</v>
      </c>
      <c r="D20" s="64">
        <f t="shared" si="0"/>
        <v>9.76</v>
      </c>
      <c r="E20" s="66">
        <v>9.76</v>
      </c>
      <c r="F20" s="64"/>
    </row>
    <row r="21" spans="2:6">
      <c r="B21" s="67" t="s">
        <v>92</v>
      </c>
      <c r="C21" s="25" t="s">
        <v>93</v>
      </c>
      <c r="D21" s="64">
        <f t="shared" si="0"/>
        <v>11.13</v>
      </c>
      <c r="E21" s="65">
        <v>11.13</v>
      </c>
      <c r="F21" s="64"/>
    </row>
    <row r="22" spans="2:6">
      <c r="B22" s="24" t="s">
        <v>94</v>
      </c>
      <c r="C22" s="25" t="s">
        <v>95</v>
      </c>
      <c r="D22" s="64">
        <f t="shared" si="0"/>
        <v>111.33</v>
      </c>
      <c r="E22" s="64"/>
      <c r="F22" s="64">
        <f>SUM(F23:F36)</f>
        <v>111.33</v>
      </c>
    </row>
    <row r="23" spans="2:6">
      <c r="B23" s="24" t="s">
        <v>96</v>
      </c>
      <c r="C23" s="25" t="s">
        <v>97</v>
      </c>
      <c r="D23" s="64">
        <f t="shared" si="0"/>
        <v>31</v>
      </c>
      <c r="E23" s="64"/>
      <c r="F23" s="64">
        <v>31</v>
      </c>
    </row>
    <row r="24" spans="2:6">
      <c r="B24" s="24" t="s">
        <v>98</v>
      </c>
      <c r="C24" s="25" t="s">
        <v>99</v>
      </c>
      <c r="D24" s="64">
        <f t="shared" si="0"/>
        <v>2</v>
      </c>
      <c r="E24" s="64"/>
      <c r="F24" s="64">
        <v>2</v>
      </c>
    </row>
    <row r="25" spans="2:6">
      <c r="B25" s="24" t="s">
        <v>100</v>
      </c>
      <c r="C25" s="25" t="s">
        <v>101</v>
      </c>
      <c r="D25" s="64">
        <f t="shared" si="0"/>
        <v>4</v>
      </c>
      <c r="E25" s="64"/>
      <c r="F25" s="64">
        <v>4</v>
      </c>
    </row>
    <row r="26" spans="2:6">
      <c r="B26" s="24" t="s">
        <v>102</v>
      </c>
      <c r="C26" s="25" t="s">
        <v>103</v>
      </c>
      <c r="D26" s="64">
        <f t="shared" si="0"/>
        <v>6</v>
      </c>
      <c r="E26" s="64"/>
      <c r="F26" s="64">
        <v>6</v>
      </c>
    </row>
    <row r="27" spans="2:6">
      <c r="B27" s="24" t="s">
        <v>104</v>
      </c>
      <c r="C27" s="25" t="s">
        <v>105</v>
      </c>
      <c r="D27" s="64">
        <f t="shared" si="0"/>
        <v>10</v>
      </c>
      <c r="E27" s="64"/>
      <c r="F27" s="64">
        <v>10</v>
      </c>
    </row>
    <row r="28" spans="2:6">
      <c r="B28" s="24" t="s">
        <v>106</v>
      </c>
      <c r="C28" s="25" t="s">
        <v>107</v>
      </c>
      <c r="D28" s="64">
        <f t="shared" si="0"/>
        <v>5</v>
      </c>
      <c r="E28" s="64"/>
      <c r="F28" s="64">
        <v>5</v>
      </c>
    </row>
    <row r="29" spans="2:6">
      <c r="B29" s="24" t="s">
        <v>108</v>
      </c>
      <c r="C29" s="25" t="s">
        <v>109</v>
      </c>
      <c r="D29" s="64">
        <f t="shared" si="0"/>
        <v>10</v>
      </c>
      <c r="E29" s="64"/>
      <c r="F29" s="64">
        <v>10</v>
      </c>
    </row>
    <row r="30" spans="2:6">
      <c r="B30" s="24" t="s">
        <v>110</v>
      </c>
      <c r="C30" s="25" t="s">
        <v>111</v>
      </c>
      <c r="D30" s="64">
        <f t="shared" si="0"/>
        <v>0</v>
      </c>
      <c r="E30" s="64"/>
      <c r="F30" s="64">
        <v>0</v>
      </c>
    </row>
    <row r="31" spans="2:6">
      <c r="B31" s="24" t="s">
        <v>112</v>
      </c>
      <c r="C31" s="25" t="s">
        <v>113</v>
      </c>
      <c r="D31" s="68">
        <f t="shared" si="0"/>
        <v>4.76</v>
      </c>
      <c r="E31" s="64"/>
      <c r="F31" s="64">
        <v>4.76</v>
      </c>
    </row>
    <row r="32" spans="2:6">
      <c r="B32" s="24" t="s">
        <v>114</v>
      </c>
      <c r="C32" s="69" t="s">
        <v>115</v>
      </c>
      <c r="D32" s="70">
        <f t="shared" si="0"/>
        <v>3.05</v>
      </c>
      <c r="E32" s="71"/>
      <c r="F32" s="64">
        <v>3.05</v>
      </c>
    </row>
    <row r="33" spans="2:6">
      <c r="B33" s="24" t="s">
        <v>116</v>
      </c>
      <c r="C33" s="69" t="s">
        <v>117</v>
      </c>
      <c r="D33" s="70">
        <f t="shared" si="0"/>
        <v>5</v>
      </c>
      <c r="E33" s="71"/>
      <c r="F33" s="64">
        <v>5</v>
      </c>
    </row>
    <row r="34" spans="2:6">
      <c r="B34" s="24" t="s">
        <v>118</v>
      </c>
      <c r="C34" s="69" t="s">
        <v>119</v>
      </c>
      <c r="D34" s="70">
        <f t="shared" si="0"/>
        <v>13.82</v>
      </c>
      <c r="E34" s="71"/>
      <c r="F34" s="64">
        <v>13.82</v>
      </c>
    </row>
    <row r="35" spans="2:6">
      <c r="B35" s="24" t="s">
        <v>120</v>
      </c>
      <c r="C35" s="69" t="s">
        <v>121</v>
      </c>
      <c r="D35" s="70">
        <f t="shared" si="0"/>
        <v>12.95</v>
      </c>
      <c r="E35" s="71"/>
      <c r="F35" s="64">
        <v>12.95</v>
      </c>
    </row>
    <row r="36" spans="2:6">
      <c r="B36" s="24" t="s">
        <v>122</v>
      </c>
      <c r="C36" s="69" t="s">
        <v>123</v>
      </c>
      <c r="D36" s="70">
        <f t="shared" si="0"/>
        <v>3.75</v>
      </c>
      <c r="E36" s="71"/>
      <c r="F36" s="64">
        <v>3.75</v>
      </c>
    </row>
    <row r="37" spans="2:6">
      <c r="B37" s="24" t="s">
        <v>124</v>
      </c>
      <c r="C37" s="69" t="s">
        <v>125</v>
      </c>
      <c r="D37" s="70">
        <f t="shared" si="0"/>
        <v>88.66</v>
      </c>
      <c r="E37" s="71">
        <f>E38+E39</f>
        <v>88.66</v>
      </c>
      <c r="F37" s="64"/>
    </row>
    <row r="38" spans="2:6">
      <c r="B38" s="24">
        <v>30305</v>
      </c>
      <c r="C38" s="69" t="s">
        <v>126</v>
      </c>
      <c r="D38" s="70">
        <f t="shared" si="0"/>
        <v>82.46</v>
      </c>
      <c r="E38" s="71">
        <v>82.46</v>
      </c>
      <c r="F38" s="64"/>
    </row>
    <row r="39" spans="2:6">
      <c r="B39" s="24" t="s">
        <v>127</v>
      </c>
      <c r="C39" s="69" t="s">
        <v>128</v>
      </c>
      <c r="D39" s="70">
        <f t="shared" si="0"/>
        <v>6.2</v>
      </c>
      <c r="E39" s="71">
        <v>6.2</v>
      </c>
      <c r="F39" s="64"/>
    </row>
  </sheetData>
  <mergeCells count="5">
    <mergeCell ref="B6:C6"/>
    <mergeCell ref="B7:C7"/>
    <mergeCell ref="D7:F7"/>
    <mergeCell ref="B10:C10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F13" sqref="F13"/>
    </sheetView>
  </sheetViews>
  <sheetFormatPr defaultColWidth="10" defaultRowHeight="13.5" outlineLevelCol="6"/>
  <cols>
    <col min="1" max="1" width="0.333333333333333" customWidth="1"/>
    <col min="2" max="3" width="15.2166666666667" customWidth="1"/>
    <col min="4" max="4" width="19.4583333333333" customWidth="1"/>
    <col min="5" max="5" width="21.8833333333333" customWidth="1"/>
    <col min="6" max="6" width="20.9" customWidth="1"/>
    <col min="7" max="7" width="22.8833333333333" customWidth="1"/>
    <col min="8" max="8" width="9.775" customWidth="1"/>
  </cols>
  <sheetData>
    <row r="1" s="1" customFormat="1" ht="16.35" customHeight="1" spans="1:2">
      <c r="A1" s="2"/>
      <c r="B1" s="2" t="s">
        <v>129</v>
      </c>
    </row>
    <row r="2" ht="16.35" customHeight="1" spans="2:7">
      <c r="B2" s="14" t="s">
        <v>130</v>
      </c>
      <c r="C2" s="14"/>
      <c r="D2" s="14"/>
      <c r="E2" s="14"/>
      <c r="F2" s="14"/>
      <c r="G2" s="14"/>
    </row>
    <row r="3" ht="16.35" customHeight="1" spans="2:7">
      <c r="B3" s="14"/>
      <c r="C3" s="14"/>
      <c r="D3" s="14"/>
      <c r="E3" s="14"/>
      <c r="F3" s="14"/>
      <c r="G3" s="14"/>
    </row>
    <row r="4" ht="16.35" customHeight="1" spans="2:7">
      <c r="B4" s="14"/>
      <c r="C4" s="14"/>
      <c r="D4" s="14"/>
      <c r="E4" s="14"/>
      <c r="F4" s="14"/>
      <c r="G4" s="14"/>
    </row>
    <row r="5" ht="20.7" customHeight="1" spans="2:7">
      <c r="B5" s="5" t="s">
        <v>2</v>
      </c>
      <c r="C5" s="5"/>
      <c r="G5" s="13" t="s">
        <v>3</v>
      </c>
    </row>
    <row r="6" ht="38.85" customHeight="1" spans="2:7">
      <c r="B6" s="51" t="s">
        <v>31</v>
      </c>
      <c r="C6" s="51"/>
      <c r="D6" s="51"/>
      <c r="E6" s="51"/>
      <c r="F6" s="51"/>
      <c r="G6" s="51"/>
    </row>
    <row r="7" ht="36.15" customHeight="1" spans="2:7">
      <c r="B7" s="52" t="s">
        <v>8</v>
      </c>
      <c r="C7" s="52" t="s">
        <v>131</v>
      </c>
      <c r="D7" s="52" t="s">
        <v>132</v>
      </c>
      <c r="E7" s="52"/>
      <c r="F7" s="52"/>
      <c r="G7" s="52" t="s">
        <v>133</v>
      </c>
    </row>
    <row r="8" ht="36.15" customHeight="1" spans="2:7">
      <c r="B8" s="53"/>
      <c r="C8" s="53"/>
      <c r="D8" s="53" t="s">
        <v>134</v>
      </c>
      <c r="E8" s="53" t="s">
        <v>135</v>
      </c>
      <c r="F8" s="53" t="s">
        <v>136</v>
      </c>
      <c r="G8" s="53"/>
    </row>
    <row r="9" ht="25.95" customHeight="1" spans="2:7">
      <c r="B9" s="54">
        <f>F9+G9</f>
        <v>6.8</v>
      </c>
      <c r="C9" s="54"/>
      <c r="D9" s="54">
        <v>6.8</v>
      </c>
      <c r="E9" s="54"/>
      <c r="F9" s="54">
        <v>3.75</v>
      </c>
      <c r="G9" s="54">
        <v>3.05</v>
      </c>
    </row>
  </sheetData>
  <mergeCells count="7">
    <mergeCell ref="B5:C5"/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opLeftCell="B1" workbookViewId="0">
      <selection activeCell="B6" sqref="B6"/>
    </sheetView>
  </sheetViews>
  <sheetFormatPr defaultColWidth="10" defaultRowHeight="13.5" outlineLevelCol="5"/>
  <cols>
    <col min="1" max="1" width="0.333333333333333" customWidth="1"/>
    <col min="2" max="2" width="11.4416666666667" customWidth="1"/>
    <col min="3" max="3" width="41.75" customWidth="1"/>
    <col min="4" max="4" width="20.9" customWidth="1"/>
    <col min="5" max="5" width="20.8916666666667" customWidth="1"/>
    <col min="6" max="6" width="21.3083333333333" customWidth="1"/>
    <col min="7" max="7" width="9.775" customWidth="1"/>
  </cols>
  <sheetData>
    <row r="1" s="1" customFormat="1" ht="16.35" customHeight="1" spans="1:6">
      <c r="A1" s="2"/>
      <c r="B1" s="46" t="s">
        <v>137</v>
      </c>
      <c r="C1" s="46"/>
      <c r="D1" s="46"/>
      <c r="E1" s="46"/>
      <c r="F1" s="46"/>
    </row>
    <row r="2" ht="16.35" customHeight="1"/>
    <row r="3" ht="24.9" customHeight="1" spans="2:6">
      <c r="B3" s="47" t="s">
        <v>138</v>
      </c>
      <c r="C3" s="47"/>
      <c r="D3" s="47"/>
      <c r="E3" s="47"/>
      <c r="F3" s="47"/>
    </row>
    <row r="4" ht="26.7" customHeight="1" spans="2:6">
      <c r="B4" s="47"/>
      <c r="C4" s="47"/>
      <c r="D4" s="47"/>
      <c r="E4" s="47"/>
      <c r="F4" s="47"/>
    </row>
    <row r="5" ht="16.35" customHeight="1" spans="2:6">
      <c r="B5" s="16"/>
      <c r="C5" s="16"/>
      <c r="D5" s="16"/>
      <c r="E5" s="16"/>
      <c r="F5" s="16"/>
    </row>
    <row r="6" ht="21.6" customHeight="1" spans="2:6">
      <c r="B6" s="16" t="s">
        <v>2</v>
      </c>
      <c r="C6" s="16"/>
      <c r="D6" s="16"/>
      <c r="E6" s="16"/>
      <c r="F6" s="13" t="s">
        <v>3</v>
      </c>
    </row>
    <row r="7" ht="33.6" customHeight="1" spans="2:6">
      <c r="B7" s="48" t="s">
        <v>32</v>
      </c>
      <c r="C7" s="48" t="s">
        <v>33</v>
      </c>
      <c r="D7" s="48" t="s">
        <v>139</v>
      </c>
      <c r="E7" s="48"/>
      <c r="F7" s="48"/>
    </row>
    <row r="8" ht="31.2" customHeight="1" spans="2:6">
      <c r="B8" s="48"/>
      <c r="C8" s="48"/>
      <c r="D8" s="48" t="s">
        <v>34</v>
      </c>
      <c r="E8" s="48" t="s">
        <v>35</v>
      </c>
      <c r="F8" s="48" t="s">
        <v>36</v>
      </c>
    </row>
    <row r="9" ht="16.35" customHeight="1" spans="2:6">
      <c r="B9" s="49" t="s">
        <v>140</v>
      </c>
      <c r="C9" s="50" t="s">
        <v>140</v>
      </c>
      <c r="D9" s="11"/>
      <c r="E9" s="11"/>
      <c r="F9" s="11"/>
    </row>
    <row r="10" spans="2:6">
      <c r="B10" s="12" t="s">
        <v>141</v>
      </c>
      <c r="C10" s="12"/>
      <c r="D10" s="12"/>
      <c r="E10" s="12"/>
      <c r="F10" s="12"/>
    </row>
  </sheetData>
  <mergeCells count="5">
    <mergeCell ref="D7:F7"/>
    <mergeCell ref="B10:F10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F8" sqref="F8"/>
    </sheetView>
  </sheetViews>
  <sheetFormatPr defaultColWidth="10" defaultRowHeight="13.5" outlineLevelCol="5"/>
  <cols>
    <col min="1" max="1" width="0.883333333333333" customWidth="1"/>
    <col min="2" max="2" width="0.108333333333333" customWidth="1"/>
    <col min="3" max="3" width="26" customWidth="1"/>
    <col min="4" max="4" width="21.6333333333333" customWidth="1"/>
    <col min="5" max="5" width="31.8333333333333" customWidth="1"/>
    <col min="6" max="6" width="25.8916666666667" customWidth="1"/>
    <col min="7" max="9" width="9.775" customWidth="1"/>
  </cols>
  <sheetData>
    <row r="1" s="1" customFormat="1" ht="16.35" customHeight="1" spans="1:3">
      <c r="A1" s="2"/>
      <c r="C1" s="2" t="s">
        <v>142</v>
      </c>
    </row>
    <row r="2" ht="16.35" customHeight="1"/>
    <row r="3" ht="16.35" customHeight="1" spans="3:6">
      <c r="C3" s="14" t="s">
        <v>143</v>
      </c>
      <c r="D3" s="14"/>
      <c r="E3" s="14"/>
      <c r="F3" s="14"/>
    </row>
    <row r="4" ht="16.35" customHeight="1" spans="3:6">
      <c r="C4" s="14"/>
      <c r="D4" s="14"/>
      <c r="E4" s="14"/>
      <c r="F4" s="14"/>
    </row>
    <row r="5" ht="16.35" customHeight="1"/>
    <row r="6" ht="23.25" customHeight="1" spans="3:6">
      <c r="C6" s="5" t="s">
        <v>2</v>
      </c>
      <c r="D6" s="5"/>
      <c r="F6" s="39" t="s">
        <v>3</v>
      </c>
    </row>
    <row r="7" ht="34.5" customHeight="1" spans="3:6">
      <c r="C7" s="40" t="s">
        <v>4</v>
      </c>
      <c r="D7" s="40"/>
      <c r="E7" s="40" t="s">
        <v>5</v>
      </c>
      <c r="F7" s="40"/>
    </row>
    <row r="8" ht="32.85" customHeight="1" spans="3:6">
      <c r="C8" s="40" t="s">
        <v>6</v>
      </c>
      <c r="D8" s="40" t="s">
        <v>7</v>
      </c>
      <c r="E8" s="40" t="s">
        <v>6</v>
      </c>
      <c r="F8" s="40" t="s">
        <v>7</v>
      </c>
    </row>
    <row r="9" ht="24.9" customHeight="1" spans="3:6">
      <c r="C9" s="41" t="s">
        <v>26</v>
      </c>
      <c r="D9" s="42">
        <f>D10</f>
        <v>1405.17</v>
      </c>
      <c r="E9" s="41" t="s">
        <v>27</v>
      </c>
      <c r="F9" s="42">
        <f>SUM(F10:F13)</f>
        <v>1405.17</v>
      </c>
    </row>
    <row r="10" ht="20.7" customHeight="1" spans="2:6">
      <c r="B10" s="16" t="s">
        <v>144</v>
      </c>
      <c r="C10" s="43" t="s">
        <v>14</v>
      </c>
      <c r="D10" s="42">
        <v>1405.17</v>
      </c>
      <c r="E10" s="44" t="s">
        <v>15</v>
      </c>
      <c r="F10" s="45">
        <v>218.04</v>
      </c>
    </row>
    <row r="11" ht="20.7" customHeight="1" spans="2:6">
      <c r="B11" s="16"/>
      <c r="C11" s="43" t="s">
        <v>16</v>
      </c>
      <c r="D11" s="42"/>
      <c r="E11" s="44" t="s">
        <v>17</v>
      </c>
      <c r="F11" s="45">
        <v>71.76</v>
      </c>
    </row>
    <row r="12" ht="20.7" customHeight="1" spans="2:6">
      <c r="B12" s="16"/>
      <c r="C12" s="43" t="s">
        <v>18</v>
      </c>
      <c r="D12" s="42"/>
      <c r="E12" s="44" t="s">
        <v>19</v>
      </c>
      <c r="F12" s="45">
        <v>1048.42</v>
      </c>
    </row>
    <row r="13" ht="20.7" customHeight="1" spans="2:6">
      <c r="B13" s="16"/>
      <c r="C13" s="43" t="s">
        <v>145</v>
      </c>
      <c r="D13" s="42"/>
      <c r="E13" s="44" t="s">
        <v>20</v>
      </c>
      <c r="F13" s="45">
        <v>66.95</v>
      </c>
    </row>
    <row r="14" ht="20.7" customHeight="1" spans="2:6">
      <c r="B14" s="16"/>
      <c r="C14" s="43" t="s">
        <v>146</v>
      </c>
      <c r="D14" s="42"/>
      <c r="E14" s="43"/>
      <c r="F14" s="42"/>
    </row>
    <row r="15" ht="20.7" customHeight="1" spans="2:6">
      <c r="B15" s="16"/>
      <c r="C15" s="43" t="s">
        <v>147</v>
      </c>
      <c r="D15" s="42"/>
      <c r="E15" s="43"/>
      <c r="F15" s="42"/>
    </row>
    <row r="16" ht="20.7" customHeight="1" spans="2:6">
      <c r="B16" s="16"/>
      <c r="C16" s="43" t="s">
        <v>148</v>
      </c>
      <c r="D16" s="42"/>
      <c r="E16" s="43"/>
      <c r="F16" s="42"/>
    </row>
    <row r="17" ht="20.7" customHeight="1" spans="2:6">
      <c r="B17" s="16"/>
      <c r="C17" s="43" t="s">
        <v>149</v>
      </c>
      <c r="D17" s="42"/>
      <c r="E17" s="43"/>
      <c r="F17" s="42"/>
    </row>
    <row r="18" ht="20.7" customHeight="1" spans="2:6">
      <c r="B18" s="16"/>
      <c r="C18" s="43" t="s">
        <v>150</v>
      </c>
      <c r="D18" s="42"/>
      <c r="E18" s="43"/>
      <c r="F18" s="42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F7" sqref="F7:F8"/>
    </sheetView>
  </sheetViews>
  <sheetFormatPr defaultColWidth="10" defaultRowHeight="13.5"/>
  <cols>
    <col min="1" max="1" width="0.333333333333333" customWidth="1"/>
    <col min="2" max="2" width="10" customWidth="1"/>
    <col min="3" max="3" width="30" customWidth="1"/>
    <col min="4" max="4" width="11.4416666666667" customWidth="1"/>
    <col min="5" max="5" width="9.775" customWidth="1"/>
    <col min="6" max="6" width="10.6666666666667" customWidth="1"/>
    <col min="7" max="7" width="11.1083333333333" customWidth="1"/>
    <col min="8" max="8" width="10.6666666666667" customWidth="1"/>
    <col min="9" max="9" width="10.8833333333333" customWidth="1"/>
    <col min="10" max="10" width="10.775" customWidth="1"/>
    <col min="11" max="11" width="10.4416666666667" customWidth="1"/>
    <col min="12" max="12" width="11.3333333333333" customWidth="1"/>
    <col min="13" max="13" width="11.4416666666667" customWidth="1"/>
    <col min="14" max="14" width="9.775" customWidth="1"/>
  </cols>
  <sheetData>
    <row r="1" s="1" customFormat="1" ht="16.35" customHeight="1" spans="1:3">
      <c r="A1" s="2"/>
      <c r="B1" s="28" t="s">
        <v>151</v>
      </c>
      <c r="C1" s="28"/>
    </row>
    <row r="2" ht="16.35" customHeight="1"/>
    <row r="3" ht="16.35" customHeight="1" spans="2:13">
      <c r="B3" s="29" t="s">
        <v>152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6.35" customHeight="1"/>
    <row r="6" ht="22.35" customHeight="1" spans="2:13">
      <c r="B6" s="5" t="s">
        <v>2</v>
      </c>
      <c r="C6" s="5"/>
      <c r="M6" s="13" t="s">
        <v>3</v>
      </c>
    </row>
    <row r="7" ht="36.15" customHeight="1" spans="2:13">
      <c r="B7" s="30" t="s">
        <v>153</v>
      </c>
      <c r="C7" s="30"/>
      <c r="D7" s="30" t="s">
        <v>34</v>
      </c>
      <c r="E7" s="31" t="s">
        <v>154</v>
      </c>
      <c r="F7" s="31" t="s">
        <v>155</v>
      </c>
      <c r="G7" s="31" t="s">
        <v>156</v>
      </c>
      <c r="H7" s="31" t="s">
        <v>157</v>
      </c>
      <c r="I7" s="31" t="s">
        <v>158</v>
      </c>
      <c r="J7" s="31" t="s">
        <v>159</v>
      </c>
      <c r="K7" s="31" t="s">
        <v>160</v>
      </c>
      <c r="L7" s="31" t="s">
        <v>161</v>
      </c>
      <c r="M7" s="31" t="s">
        <v>162</v>
      </c>
    </row>
    <row r="8" ht="30.15" customHeight="1" spans="2:13">
      <c r="B8" s="32" t="s">
        <v>69</v>
      </c>
      <c r="C8" s="32" t="s">
        <v>33</v>
      </c>
      <c r="D8" s="32"/>
      <c r="E8" s="33"/>
      <c r="F8" s="33"/>
      <c r="G8" s="33"/>
      <c r="H8" s="33"/>
      <c r="I8" s="33"/>
      <c r="J8" s="33"/>
      <c r="K8" s="33"/>
      <c r="L8" s="33"/>
      <c r="M8" s="33"/>
    </row>
    <row r="9" spans="2:13">
      <c r="B9" s="19" t="s">
        <v>8</v>
      </c>
      <c r="C9" s="20"/>
      <c r="D9" s="34">
        <f>D10+D17+D21+D24</f>
        <v>1405.17</v>
      </c>
      <c r="E9" s="35">
        <f>E10+E17+E21+E24</f>
        <v>1405.17</v>
      </c>
      <c r="F9" s="36"/>
      <c r="G9" s="36"/>
      <c r="H9" s="36"/>
      <c r="I9" s="36"/>
      <c r="J9" s="36"/>
      <c r="K9" s="36"/>
      <c r="L9" s="36"/>
      <c r="M9" s="36"/>
    </row>
    <row r="10" spans="2:13">
      <c r="B10" s="24" t="s">
        <v>37</v>
      </c>
      <c r="C10" s="25" t="s">
        <v>15</v>
      </c>
      <c r="D10" s="37">
        <v>218.04</v>
      </c>
      <c r="E10" s="38">
        <v>218.04</v>
      </c>
      <c r="F10" s="36"/>
      <c r="G10" s="36"/>
      <c r="H10" s="36"/>
      <c r="I10" s="36"/>
      <c r="J10" s="36"/>
      <c r="K10" s="36"/>
      <c r="L10" s="36"/>
      <c r="M10" s="36"/>
    </row>
    <row r="11" spans="2:13">
      <c r="B11" s="24" t="s">
        <v>38</v>
      </c>
      <c r="C11" s="25" t="s">
        <v>39</v>
      </c>
      <c r="D11" s="37">
        <v>216.37</v>
      </c>
      <c r="E11" s="38">
        <v>216.37</v>
      </c>
      <c r="F11" s="36"/>
      <c r="G11" s="36"/>
      <c r="H11" s="36"/>
      <c r="I11" s="36"/>
      <c r="J11" s="36"/>
      <c r="K11" s="36"/>
      <c r="L11" s="36"/>
      <c r="M11" s="36"/>
    </row>
    <row r="12" spans="2:13">
      <c r="B12" s="24" t="s">
        <v>40</v>
      </c>
      <c r="C12" s="25" t="s">
        <v>41</v>
      </c>
      <c r="D12" s="37">
        <v>89.27</v>
      </c>
      <c r="E12" s="38">
        <v>89.27</v>
      </c>
      <c r="F12" s="36"/>
      <c r="G12" s="36"/>
      <c r="H12" s="36"/>
      <c r="I12" s="36"/>
      <c r="J12" s="36"/>
      <c r="K12" s="36"/>
      <c r="L12" s="36"/>
      <c r="M12" s="36"/>
    </row>
    <row r="13" spans="2:13">
      <c r="B13" s="24" t="s">
        <v>42</v>
      </c>
      <c r="C13" s="25" t="s">
        <v>43</v>
      </c>
      <c r="D13" s="37">
        <v>44.64</v>
      </c>
      <c r="E13" s="38">
        <v>44.64</v>
      </c>
      <c r="F13" s="36"/>
      <c r="G13" s="36"/>
      <c r="H13" s="36"/>
      <c r="I13" s="36"/>
      <c r="J13" s="36"/>
      <c r="K13" s="36"/>
      <c r="L13" s="36"/>
      <c r="M13" s="36"/>
    </row>
    <row r="14" spans="2:13">
      <c r="B14" s="24">
        <v>2080599</v>
      </c>
      <c r="C14" s="25" t="s">
        <v>44</v>
      </c>
      <c r="D14" s="37">
        <v>82.46</v>
      </c>
      <c r="E14" s="38">
        <v>82.46</v>
      </c>
      <c r="F14" s="36"/>
      <c r="G14" s="36"/>
      <c r="H14" s="36"/>
      <c r="I14" s="36"/>
      <c r="J14" s="36"/>
      <c r="K14" s="36"/>
      <c r="L14" s="36"/>
      <c r="M14" s="36"/>
    </row>
    <row r="15" spans="2:13">
      <c r="B15" s="24" t="s">
        <v>45</v>
      </c>
      <c r="C15" s="25" t="s">
        <v>46</v>
      </c>
      <c r="D15" s="37">
        <v>1.67</v>
      </c>
      <c r="E15" s="38">
        <v>1.67</v>
      </c>
      <c r="F15" s="36"/>
      <c r="G15" s="36"/>
      <c r="H15" s="36"/>
      <c r="I15" s="36"/>
      <c r="J15" s="36"/>
      <c r="K15" s="36"/>
      <c r="L15" s="36"/>
      <c r="M15" s="36"/>
    </row>
    <row r="16" spans="2:13">
      <c r="B16" s="24" t="s">
        <v>47</v>
      </c>
      <c r="C16" s="25" t="s">
        <v>48</v>
      </c>
      <c r="D16" s="37">
        <v>1.67</v>
      </c>
      <c r="E16" s="38">
        <v>1.67</v>
      </c>
      <c r="F16" s="36"/>
      <c r="G16" s="36"/>
      <c r="H16" s="36"/>
      <c r="I16" s="36"/>
      <c r="J16" s="36"/>
      <c r="K16" s="36"/>
      <c r="L16" s="36"/>
      <c r="M16" s="36"/>
    </row>
    <row r="17" spans="2:13">
      <c r="B17" s="24" t="s">
        <v>49</v>
      </c>
      <c r="C17" s="25" t="s">
        <v>17</v>
      </c>
      <c r="D17" s="37">
        <v>71.76</v>
      </c>
      <c r="E17" s="38">
        <v>71.76</v>
      </c>
      <c r="F17" s="36"/>
      <c r="G17" s="36"/>
      <c r="H17" s="36"/>
      <c r="I17" s="36"/>
      <c r="J17" s="36"/>
      <c r="K17" s="36"/>
      <c r="L17" s="36"/>
      <c r="M17" s="36"/>
    </row>
    <row r="18" spans="2:13">
      <c r="B18" s="24" t="s">
        <v>50</v>
      </c>
      <c r="C18" s="25" t="s">
        <v>163</v>
      </c>
      <c r="D18" s="37">
        <v>71.76</v>
      </c>
      <c r="E18" s="38">
        <v>71.76</v>
      </c>
      <c r="F18" s="36"/>
      <c r="G18" s="36"/>
      <c r="H18" s="36"/>
      <c r="I18" s="36"/>
      <c r="J18" s="36"/>
      <c r="K18" s="36"/>
      <c r="L18" s="36"/>
      <c r="M18" s="36"/>
    </row>
    <row r="19" spans="2:13">
      <c r="B19" s="24" t="s">
        <v>52</v>
      </c>
      <c r="C19" s="25" t="s">
        <v>53</v>
      </c>
      <c r="D19" s="37">
        <v>55.8</v>
      </c>
      <c r="E19" s="38">
        <v>55.8</v>
      </c>
      <c r="F19" s="36"/>
      <c r="G19" s="36"/>
      <c r="H19" s="36"/>
      <c r="I19" s="36"/>
      <c r="J19" s="36"/>
      <c r="K19" s="36"/>
      <c r="L19" s="36"/>
      <c r="M19" s="36"/>
    </row>
    <row r="20" spans="2:13">
      <c r="B20" s="24">
        <v>2101199</v>
      </c>
      <c r="C20" s="25" t="s">
        <v>164</v>
      </c>
      <c r="D20" s="37">
        <v>15.96</v>
      </c>
      <c r="E20" s="38">
        <v>16.96</v>
      </c>
      <c r="F20" s="36"/>
      <c r="G20" s="36"/>
      <c r="H20" s="36"/>
      <c r="I20" s="36"/>
      <c r="J20" s="36"/>
      <c r="K20" s="36"/>
      <c r="L20" s="36"/>
      <c r="M20" s="36"/>
    </row>
    <row r="21" spans="2:13">
      <c r="B21" s="24" t="s">
        <v>55</v>
      </c>
      <c r="C21" s="25" t="s">
        <v>19</v>
      </c>
      <c r="D21" s="37">
        <v>1048.42</v>
      </c>
      <c r="E21" s="38">
        <v>1048.42</v>
      </c>
      <c r="F21" s="36"/>
      <c r="G21" s="36"/>
      <c r="H21" s="36"/>
      <c r="I21" s="36"/>
      <c r="J21" s="36"/>
      <c r="K21" s="36"/>
      <c r="L21" s="36"/>
      <c r="M21" s="36"/>
    </row>
    <row r="22" spans="2:13">
      <c r="B22" s="24" t="s">
        <v>56</v>
      </c>
      <c r="C22" s="25" t="s">
        <v>57</v>
      </c>
      <c r="D22" s="37">
        <v>1048.42</v>
      </c>
      <c r="E22" s="38">
        <v>1048.42</v>
      </c>
      <c r="F22" s="36"/>
      <c r="G22" s="36"/>
      <c r="H22" s="36"/>
      <c r="I22" s="36"/>
      <c r="J22" s="36"/>
      <c r="K22" s="36"/>
      <c r="L22" s="36"/>
      <c r="M22" s="36"/>
    </row>
    <row r="23" spans="2:13">
      <c r="B23" s="24" t="s">
        <v>58</v>
      </c>
      <c r="C23" s="25" t="s">
        <v>59</v>
      </c>
      <c r="D23" s="37">
        <v>1048.42</v>
      </c>
      <c r="E23" s="38">
        <v>1048.42</v>
      </c>
      <c r="F23" s="36"/>
      <c r="G23" s="36"/>
      <c r="H23" s="36"/>
      <c r="I23" s="36"/>
      <c r="J23" s="36"/>
      <c r="K23" s="36"/>
      <c r="L23" s="36"/>
      <c r="M23" s="36"/>
    </row>
    <row r="24" spans="2:13">
      <c r="B24" s="24" t="s">
        <v>60</v>
      </c>
      <c r="C24" s="25" t="s">
        <v>20</v>
      </c>
      <c r="D24" s="37">
        <v>66.95</v>
      </c>
      <c r="E24" s="38">
        <v>66.95</v>
      </c>
      <c r="F24" s="36"/>
      <c r="G24" s="36"/>
      <c r="H24" s="36"/>
      <c r="I24" s="36"/>
      <c r="J24" s="36"/>
      <c r="K24" s="36"/>
      <c r="L24" s="36"/>
      <c r="M24" s="36"/>
    </row>
    <row r="25" spans="2:13">
      <c r="B25" s="24" t="s">
        <v>61</v>
      </c>
      <c r="C25" s="25" t="s">
        <v>62</v>
      </c>
      <c r="D25" s="37">
        <v>66.95</v>
      </c>
      <c r="E25" s="38">
        <v>66.95</v>
      </c>
      <c r="F25" s="36"/>
      <c r="G25" s="36"/>
      <c r="H25" s="36"/>
      <c r="I25" s="36"/>
      <c r="J25" s="36"/>
      <c r="K25" s="36"/>
      <c r="L25" s="36"/>
      <c r="M25" s="36"/>
    </row>
    <row r="26" spans="2:13">
      <c r="B26" s="24" t="s">
        <v>63</v>
      </c>
      <c r="C26" s="25" t="s">
        <v>64</v>
      </c>
      <c r="D26" s="37">
        <v>66.95</v>
      </c>
      <c r="E26" s="38">
        <v>66.95</v>
      </c>
      <c r="F26" s="36"/>
      <c r="G26" s="36"/>
      <c r="H26" s="36"/>
      <c r="I26" s="36"/>
      <c r="J26" s="36"/>
      <c r="K26" s="36"/>
      <c r="L26" s="36"/>
      <c r="M26" s="36"/>
    </row>
  </sheetData>
  <mergeCells count="15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workbookViewId="0">
      <selection activeCell="F8" sqref="F8"/>
    </sheetView>
  </sheetViews>
  <sheetFormatPr defaultColWidth="10" defaultRowHeight="13.5" outlineLevelCol="5"/>
  <cols>
    <col min="1" max="1" width="0.441666666666667" customWidth="1"/>
    <col min="2" max="2" width="16.2166666666667" customWidth="1"/>
    <col min="3" max="3" width="37.3333333333333" customWidth="1"/>
    <col min="4" max="4" width="19.825" customWidth="1"/>
    <col min="5" max="5" width="21.6083333333333" customWidth="1"/>
    <col min="6" max="6" width="18.675" customWidth="1"/>
  </cols>
  <sheetData>
    <row r="1" s="1" customFormat="1" ht="16.35" customHeight="1" spans="1:2">
      <c r="A1" s="2"/>
      <c r="B1" s="2" t="s">
        <v>165</v>
      </c>
    </row>
    <row r="2" ht="16.35" customHeight="1"/>
    <row r="3" ht="16.35" customHeight="1" spans="2:6">
      <c r="B3" s="14" t="s">
        <v>166</v>
      </c>
      <c r="C3" s="14"/>
      <c r="D3" s="14"/>
      <c r="E3" s="14"/>
      <c r="F3" s="14"/>
    </row>
    <row r="4" ht="16.35" customHeight="1" spans="2:6">
      <c r="B4" s="14"/>
      <c r="C4" s="14"/>
      <c r="D4" s="14"/>
      <c r="E4" s="14"/>
      <c r="F4" s="14"/>
    </row>
    <row r="5" ht="16.35" customHeight="1" spans="2:6">
      <c r="B5" s="15"/>
      <c r="C5" s="15"/>
      <c r="D5" s="15"/>
      <c r="E5" s="15"/>
      <c r="F5" s="15"/>
    </row>
    <row r="6" ht="18.9" customHeight="1" spans="2:6">
      <c r="B6" s="16" t="s">
        <v>2</v>
      </c>
      <c r="C6" s="15"/>
      <c r="D6" s="15"/>
      <c r="E6" s="15"/>
      <c r="F6" s="17" t="s">
        <v>3</v>
      </c>
    </row>
    <row r="7" ht="31.95" customHeight="1" spans="2:6">
      <c r="B7" s="18" t="s">
        <v>69</v>
      </c>
      <c r="C7" s="18" t="s">
        <v>33</v>
      </c>
      <c r="D7" s="18" t="s">
        <v>34</v>
      </c>
      <c r="E7" s="18" t="s">
        <v>167</v>
      </c>
      <c r="F7" s="18" t="s">
        <v>168</v>
      </c>
    </row>
    <row r="8" ht="23.25" customHeight="1" spans="2:6">
      <c r="B8" s="19" t="s">
        <v>8</v>
      </c>
      <c r="C8" s="20"/>
      <c r="D8" s="21">
        <f t="shared" ref="D8:D25" si="0">E8+F8</f>
        <v>1405.17</v>
      </c>
      <c r="E8" s="22">
        <v>1311.67</v>
      </c>
      <c r="F8" s="23">
        <v>93.5</v>
      </c>
    </row>
    <row r="9" spans="2:6">
      <c r="B9" s="24" t="s">
        <v>37</v>
      </c>
      <c r="C9" s="25" t="s">
        <v>15</v>
      </c>
      <c r="D9" s="26">
        <f t="shared" si="0"/>
        <v>218.04</v>
      </c>
      <c r="E9" s="26">
        <v>218.04</v>
      </c>
      <c r="F9" s="26"/>
    </row>
    <row r="10" spans="2:6">
      <c r="B10" s="24" t="s">
        <v>38</v>
      </c>
      <c r="C10" s="25" t="s">
        <v>39</v>
      </c>
      <c r="D10" s="26">
        <f t="shared" si="0"/>
        <v>216.37</v>
      </c>
      <c r="E10" s="26">
        <v>216.37</v>
      </c>
      <c r="F10" s="26"/>
    </row>
    <row r="11" spans="2:6">
      <c r="B11" s="24" t="s">
        <v>40</v>
      </c>
      <c r="C11" s="25" t="s">
        <v>41</v>
      </c>
      <c r="D11" s="26">
        <f t="shared" si="0"/>
        <v>89.27</v>
      </c>
      <c r="E11" s="26">
        <v>89.27</v>
      </c>
      <c r="F11" s="26"/>
    </row>
    <row r="12" spans="2:6">
      <c r="B12" s="24" t="s">
        <v>42</v>
      </c>
      <c r="C12" s="25" t="s">
        <v>43</v>
      </c>
      <c r="D12" s="26">
        <f t="shared" si="0"/>
        <v>44.64</v>
      </c>
      <c r="E12" s="26">
        <v>44.64</v>
      </c>
      <c r="F12" s="26"/>
    </row>
    <row r="13" spans="2:6">
      <c r="B13" s="27">
        <v>2080599</v>
      </c>
      <c r="C13" s="27" t="s">
        <v>44</v>
      </c>
      <c r="D13" s="26">
        <f t="shared" si="0"/>
        <v>82.46</v>
      </c>
      <c r="E13" s="26">
        <v>82.46</v>
      </c>
      <c r="F13" s="26"/>
    </row>
    <row r="14" spans="2:6">
      <c r="B14" s="24" t="s">
        <v>45</v>
      </c>
      <c r="C14" s="25" t="s">
        <v>46</v>
      </c>
      <c r="D14" s="26">
        <f t="shared" si="0"/>
        <v>1.67</v>
      </c>
      <c r="E14" s="26">
        <v>1.67</v>
      </c>
      <c r="F14" s="26"/>
    </row>
    <row r="15" spans="2:6">
      <c r="B15" s="24" t="s">
        <v>47</v>
      </c>
      <c r="C15" s="25" t="s">
        <v>48</v>
      </c>
      <c r="D15" s="26">
        <f t="shared" si="0"/>
        <v>1.67</v>
      </c>
      <c r="E15" s="26">
        <v>1.67</v>
      </c>
      <c r="F15" s="26"/>
    </row>
    <row r="16" spans="2:6">
      <c r="B16" s="24" t="s">
        <v>49</v>
      </c>
      <c r="C16" s="25" t="s">
        <v>17</v>
      </c>
      <c r="D16" s="26">
        <f t="shared" si="0"/>
        <v>71.76</v>
      </c>
      <c r="E16" s="26">
        <v>71.76</v>
      </c>
      <c r="F16" s="26"/>
    </row>
    <row r="17" spans="2:6">
      <c r="B17" s="24" t="s">
        <v>50</v>
      </c>
      <c r="C17" s="25" t="s">
        <v>163</v>
      </c>
      <c r="D17" s="26">
        <f t="shared" si="0"/>
        <v>71.76</v>
      </c>
      <c r="E17" s="26">
        <v>71.76</v>
      </c>
      <c r="F17" s="26"/>
    </row>
    <row r="18" spans="2:6">
      <c r="B18" s="24" t="s">
        <v>52</v>
      </c>
      <c r="C18" s="25" t="s">
        <v>53</v>
      </c>
      <c r="D18" s="26">
        <f t="shared" si="0"/>
        <v>55.8</v>
      </c>
      <c r="E18" s="26">
        <v>55.8</v>
      </c>
      <c r="F18" s="26"/>
    </row>
    <row r="19" spans="2:6">
      <c r="B19" s="24">
        <v>2101199</v>
      </c>
      <c r="C19" s="25" t="s">
        <v>164</v>
      </c>
      <c r="D19" s="26">
        <f t="shared" si="0"/>
        <v>15.96</v>
      </c>
      <c r="E19" s="26">
        <v>15.96</v>
      </c>
      <c r="F19" s="26"/>
    </row>
    <row r="20" spans="2:6">
      <c r="B20" s="24" t="s">
        <v>55</v>
      </c>
      <c r="C20" s="25" t="s">
        <v>19</v>
      </c>
      <c r="D20" s="26">
        <f t="shared" si="0"/>
        <v>1048.42</v>
      </c>
      <c r="E20" s="26">
        <v>954.92</v>
      </c>
      <c r="F20" s="26">
        <v>93.5</v>
      </c>
    </row>
    <row r="21" spans="2:6">
      <c r="B21" s="24" t="s">
        <v>56</v>
      </c>
      <c r="C21" s="25" t="s">
        <v>57</v>
      </c>
      <c r="D21" s="26">
        <f t="shared" si="0"/>
        <v>1048.42</v>
      </c>
      <c r="E21" s="26">
        <v>954.92</v>
      </c>
      <c r="F21" s="26">
        <v>93.5</v>
      </c>
    </row>
    <row r="22" spans="2:6">
      <c r="B22" s="24" t="s">
        <v>58</v>
      </c>
      <c r="C22" s="25" t="s">
        <v>59</v>
      </c>
      <c r="D22" s="26">
        <f t="shared" si="0"/>
        <v>1048.42</v>
      </c>
      <c r="E22" s="26">
        <v>954.92</v>
      </c>
      <c r="F22" s="26">
        <v>93.5</v>
      </c>
    </row>
    <row r="23" spans="2:6">
      <c r="B23" s="24" t="s">
        <v>60</v>
      </c>
      <c r="C23" s="25" t="s">
        <v>20</v>
      </c>
      <c r="D23" s="26">
        <f t="shared" si="0"/>
        <v>66.95</v>
      </c>
      <c r="E23" s="26">
        <v>66.95</v>
      </c>
      <c r="F23" s="26"/>
    </row>
    <row r="24" spans="2:6">
      <c r="B24" s="24" t="s">
        <v>61</v>
      </c>
      <c r="C24" s="25" t="s">
        <v>62</v>
      </c>
      <c r="D24" s="26">
        <f t="shared" si="0"/>
        <v>66.95</v>
      </c>
      <c r="E24" s="26">
        <v>66.95</v>
      </c>
      <c r="F24" s="26"/>
    </row>
    <row r="25" spans="2:6">
      <c r="B25" s="24" t="s">
        <v>63</v>
      </c>
      <c r="C25" s="25" t="s">
        <v>64</v>
      </c>
      <c r="D25" s="26">
        <f t="shared" si="0"/>
        <v>66.95</v>
      </c>
      <c r="E25" s="26">
        <v>66.95</v>
      </c>
      <c r="F25" s="26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F14" sqref="F14"/>
    </sheetView>
  </sheetViews>
  <sheetFormatPr defaultColWidth="10" defaultRowHeight="13.5"/>
  <cols>
    <col min="1" max="1" width="0.333333333333333" customWidth="1"/>
    <col min="2" max="2" width="13.375" customWidth="1"/>
    <col min="3" max="3" width="11.3333333333333" customWidth="1"/>
    <col min="4" max="4" width="11" customWidth="1"/>
    <col min="5" max="5" width="12.2166666666667" customWidth="1"/>
    <col min="6" max="6" width="12.6666666666667" customWidth="1"/>
    <col min="7" max="7" width="11.3333333333333" customWidth="1"/>
    <col min="8" max="8" width="11" customWidth="1"/>
    <col min="9" max="9" width="11.1083333333333" customWidth="1"/>
    <col min="10" max="10" width="12.3333333333333" customWidth="1"/>
    <col min="11" max="12" width="11.775" customWidth="1"/>
    <col min="13" max="13" width="9.775" customWidth="1"/>
  </cols>
  <sheetData>
    <row r="1" s="1" customFormat="1" ht="17.25" customHeight="1" spans="1:12">
      <c r="A1" s="2"/>
      <c r="B1" s="1" t="s">
        <v>169</v>
      </c>
      <c r="D1" s="2"/>
      <c r="E1" s="2"/>
      <c r="F1" s="2"/>
      <c r="G1" s="2"/>
      <c r="H1" s="2"/>
      <c r="I1" s="2"/>
      <c r="J1" s="2"/>
      <c r="K1" s="2"/>
      <c r="L1" s="2"/>
    </row>
    <row r="2" ht="16.35" customHeight="1"/>
    <row r="3" ht="16.35" customHeight="1" spans="2:12">
      <c r="B3" s="3" t="s">
        <v>170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6.35" customHeight="1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6.35" customHeight="1" spans="2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1.6" customHeight="1" spans="2:12">
      <c r="B6" s="5" t="s">
        <v>2</v>
      </c>
      <c r="C6" s="5"/>
      <c r="D6" s="5"/>
      <c r="E6" s="4"/>
      <c r="F6" s="4"/>
      <c r="G6" s="4"/>
      <c r="H6" s="4"/>
      <c r="I6" s="4"/>
      <c r="J6" s="4"/>
      <c r="K6" s="4"/>
      <c r="L6" s="13" t="s">
        <v>3</v>
      </c>
    </row>
    <row r="7" ht="65.7" customHeight="1" spans="2:12">
      <c r="B7" s="6" t="s">
        <v>6</v>
      </c>
      <c r="C7" s="6" t="s">
        <v>34</v>
      </c>
      <c r="D7" s="7" t="s">
        <v>154</v>
      </c>
      <c r="E7" s="7" t="s">
        <v>155</v>
      </c>
      <c r="F7" s="7" t="s">
        <v>156</v>
      </c>
      <c r="G7" s="7" t="s">
        <v>157</v>
      </c>
      <c r="H7" s="7" t="s">
        <v>158</v>
      </c>
      <c r="I7" s="7" t="s">
        <v>159</v>
      </c>
      <c r="J7" s="7" t="s">
        <v>160</v>
      </c>
      <c r="K7" s="7" t="s">
        <v>161</v>
      </c>
      <c r="L7" s="7" t="s">
        <v>162</v>
      </c>
    </row>
    <row r="8" ht="23.25" customHeight="1" spans="2:12">
      <c r="B8" s="8" t="s">
        <v>8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ht="21.6" customHeight="1" spans="2:12">
      <c r="B9" s="10" t="s">
        <v>171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21.6" customHeight="1" spans="2:12">
      <c r="B10" s="10" t="s">
        <v>172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ht="21.6" customHeight="1" spans="2:12">
      <c r="B11" s="10" t="s">
        <v>173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2:6">
      <c r="B12" s="12" t="s">
        <v>174</v>
      </c>
      <c r="C12" s="12"/>
      <c r="D12" s="12"/>
      <c r="E12" s="12"/>
      <c r="F12" s="12"/>
    </row>
  </sheetData>
  <mergeCells count="3">
    <mergeCell ref="B6:D6"/>
    <mergeCell ref="B12:F12"/>
    <mergeCell ref="B3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2021-12-30T06:33:00Z</dcterms:created>
  <cp:lastPrinted>2021-12-31T07:15:00Z</cp:lastPrinted>
  <dcterms:modified xsi:type="dcterms:W3CDTF">2023-03-16T02:04:00Z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5C116B75A9AC43BFB2EB8D6ED72E68D5</vt:lpwstr>
  </property>
  <property fmtid="{D5CDD505-2E9C-101B-9397-08002B2CF9AE}" pid="3" name="KSOProductBuildVer">
    <vt:lpwstr>2052-11.1.0.10314</vt:lpwstr>
  </property>
</Properties>
</file>