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万州区2023年涉农资金整合方案" sheetId="1" r:id="rId1"/>
  </sheets>
  <externalReferences>
    <externalReference r:id="rId2"/>
    <externalReference r:id="rId3"/>
  </externalReferences>
  <definedNames>
    <definedName name="_xlnm._FilterDatabase" localSheetId="0" hidden="1">万州区2023年涉农资金整合方案!$A$4:$AD$715</definedName>
    <definedName name="_xlnm.Print_Titles" localSheetId="0">万州区2023年涉农资金整合方案!$3:$4</definedName>
  </definedNames>
  <calcPr calcId="144525" concurrentCalc="0"/>
</workbook>
</file>

<file path=xl/sharedStrings.xml><?xml version="1.0" encoding="utf-8"?>
<sst xmlns="http://schemas.openxmlformats.org/spreadsheetml/2006/main" count="9874" uniqueCount="1894">
  <si>
    <t>万州区2023年度资金统筹整合使用实施方案表(调整)</t>
  </si>
  <si>
    <t>填报单位：万州区财政局</t>
  </si>
  <si>
    <t>联系人：冉冈</t>
  </si>
  <si>
    <t>联系电话：18883165701</t>
  </si>
  <si>
    <t>填报时间：2023.12.7</t>
  </si>
  <si>
    <t>序号</t>
  </si>
  <si>
    <t>区县</t>
  </si>
  <si>
    <t>项目类型</t>
  </si>
  <si>
    <t>项目名称</t>
  </si>
  <si>
    <t>项目内容</t>
  </si>
  <si>
    <t>绩效目标</t>
  </si>
  <si>
    <t>实施地点</t>
  </si>
  <si>
    <t>进度计划（起止时间）</t>
  </si>
  <si>
    <r>
      <rPr>
        <b/>
        <sz val="10"/>
        <rFont val="方正黑体_GBK"/>
        <charset val="134"/>
      </rPr>
      <t>区县行业</t>
    </r>
    <r>
      <rPr>
        <b/>
        <sz val="10"/>
        <rFont val="宋体"/>
        <charset val="134"/>
      </rPr>
      <t>主管</t>
    </r>
    <r>
      <rPr>
        <b/>
        <sz val="10"/>
        <rFont val="方正黑体_GBK"/>
        <charset val="134"/>
      </rPr>
      <t>部门</t>
    </r>
  </si>
  <si>
    <r>
      <rPr>
        <b/>
        <sz val="10"/>
        <rFont val="方正黑体_GBK"/>
        <charset val="134"/>
      </rPr>
      <t>市级行业</t>
    </r>
    <r>
      <rPr>
        <b/>
        <sz val="10"/>
        <rFont val="宋体"/>
        <charset val="134"/>
      </rPr>
      <t>主管</t>
    </r>
    <r>
      <rPr>
        <b/>
        <sz val="10"/>
        <rFont val="方正黑体_GBK"/>
        <charset val="134"/>
      </rPr>
      <t>部门</t>
    </r>
  </si>
  <si>
    <t>是否从巩固拓展脱贫攻坚成果和乡村振兴项目库中选择</t>
  </si>
  <si>
    <t>是否以工代赈方式实施</t>
  </si>
  <si>
    <t>总投资</t>
  </si>
  <si>
    <t>中央财政资金（万元）</t>
  </si>
  <si>
    <t>整合的中央财政资金名称</t>
  </si>
  <si>
    <t>市财政下达中央资金的文件名称及文号</t>
  </si>
  <si>
    <t>市级财政资金（万元）</t>
  </si>
  <si>
    <t>整合的市级财政资金名称</t>
  </si>
  <si>
    <t>市财政下达市级资金的文件名称及文号</t>
  </si>
  <si>
    <t>县级</t>
  </si>
  <si>
    <t>债券资金（万元）</t>
  </si>
  <si>
    <t>金融信贷资金（万元）</t>
  </si>
  <si>
    <t>村民筹资筹劳（万元）</t>
  </si>
  <si>
    <t>社会</t>
  </si>
  <si>
    <t>其中到户资金规模（万元）</t>
  </si>
  <si>
    <t>备注</t>
  </si>
  <si>
    <t>建议</t>
  </si>
  <si>
    <t>预算单位</t>
  </si>
  <si>
    <t>区级文号</t>
  </si>
  <si>
    <t>一体化项目名称</t>
  </si>
  <si>
    <t>财政资金（万元）</t>
  </si>
  <si>
    <t>资本（万元）</t>
  </si>
  <si>
    <t>合计</t>
  </si>
  <si>
    <t>万州区</t>
  </si>
  <si>
    <t>农业生产发展</t>
  </si>
  <si>
    <t>万州区2023年红桔产业提升项目</t>
  </si>
  <si>
    <t>红桔提质改良2500亩，配套建设果园畜禽粪（尿）发酵液态肥施用系统及高压施药系统8000亩，建设产业便道22公里，建成年生产能力1万吨的陈皮生产线，建设农旅融合示范点4处，建设红桔收购点2000平方米、农产品集配中心1个。</t>
  </si>
  <si>
    <t>红桔提质改良2500亩，配套建设果园畜禽粪（尿）发酵液态肥施用系统及高压施药系统8000亩，经济效益：项目实施后，可提高红桔产量，提升红桔品质，预计增加收入100万元以上，社会效益：受益人口≥3000人</t>
  </si>
  <si>
    <t>钟鼓楼街道、大周镇、李河镇、小周镇、太龙镇、黄柏乡、江南新区、经开区</t>
  </si>
  <si>
    <t>2023年1月-2023年12月</t>
  </si>
  <si>
    <t>区农业农村委</t>
  </si>
  <si>
    <t>市农业农村委</t>
  </si>
  <si>
    <t>是</t>
  </si>
  <si>
    <t>否</t>
  </si>
  <si>
    <t>中央财政衔接推进乡村振兴补助资金</t>
  </si>
  <si>
    <t>渝财农〔2022〕131号  重庆市财政局关于下达2023年中央财政衔接推进乡村振兴补助资金预算的通知</t>
  </si>
  <si>
    <t>区植物保护站</t>
  </si>
  <si>
    <t>万州财农发【2023】10号</t>
  </si>
  <si>
    <t>农村基础设施建设</t>
  </si>
  <si>
    <t>万州区2022年高标准农田建设项目（2023年续建）</t>
  </si>
  <si>
    <t>建设高标准农田10万亩，包括土地平整、灌溉与排水、田间道路等。</t>
  </si>
  <si>
    <t>1、项目验收合格；2、受益乡镇、村满意度≥90%；3、建设期1-2年；4、建设高标准农田10万亩，并上图入库。</t>
  </si>
  <si>
    <t>市级财政衔接推进乡村振兴补助资金</t>
  </si>
  <si>
    <t>渝财农〔2022〕146号  重庆市财政局关于提前下达2023年市财政衔接推进乡村振兴补助资金预算的通知</t>
  </si>
  <si>
    <t>万州区2023年粮油新品种新技术引进、试验、示范项目</t>
  </si>
  <si>
    <t>优质稻、玉米、大豆、薯类、油菜品种展示、筛选；新技术引进试验示范；同重庆大学合作开展水稻“两无三增”粮食安全试验示范。</t>
  </si>
  <si>
    <t>优质稻、玉米、大豆、薯类、油菜品种展示、筛选；新技术引进试验示范；质量指标：作物成活率85%以上
2.生态效益良好：探索新技术、新模式降低病虫害，减少农药化肥施用。
3.经济效益提升：提高粮食单产，增产5%以上</t>
  </si>
  <si>
    <t>甘宁、罗田、龙沙等镇</t>
  </si>
  <si>
    <t>区农业技术推广站</t>
  </si>
  <si>
    <t>万州区2023年水稻绿色高质高效示范推广项目</t>
  </si>
  <si>
    <t>1.优质稻品种推广；2.建立以水稻智能化育秧为载体的全程机械化示范片1万亩（含千亩核心片和百亩攻关片）；3.培育壮大种粮大户，对种粮大户的智能化育秧、烘干等设施设备进行配套升级；4.建立智慧稻渔模式示范；5.品牌创建。</t>
  </si>
  <si>
    <t>1.优质稻品种推广运用于生产，实现产单产提升，促进产业提质增产；2.百亩攻关片平均亩产700公斤以上，带动面上均衡增产； 3.带动项目区业主和农户增收。</t>
  </si>
  <si>
    <t>龙沙镇、甘宁镇、余家镇、罗田镇、天城镇</t>
  </si>
  <si>
    <t>万州区2023年蔬菜优良品种、新技术引进筛选及推广项目</t>
  </si>
  <si>
    <t>1、引进茄果类、瓜类、甘蓝类等蔬菜品种10个以上，开展品种引进筛选试验，推广优良品种7个以上、面积达2000亩；2、对品种筛选试验及推广情况开展跟踪、监测、技术指导服务等；3、开展标准化蔬菜生产技术宣传、培训等。</t>
  </si>
  <si>
    <t>引进优良品种10个以上，推广优良品种7个以上、面积达2000亩，推广基地内每亩增收5%以上，良种覆盖率达90%以上；有效减少农药化肥的使用量，基地内化肥和化学农药使用量低于本辖区蔬菜基地平均水平；种植主体满意度90%以上；带农50户农户增收。</t>
  </si>
  <si>
    <t>区多种经营技术推广站</t>
  </si>
  <si>
    <t>万州区2023年发展新蔬菜基地项目</t>
  </si>
  <si>
    <t>1、探索“主体（企业、合作社等）+村集体+示范基地+菜农”等组织发展模式，推广核心面积600亩，辐射带动面积1000亩；2、建立购销合作协议，采取保护价收购，实行统一供种（种子、种苗）、统一技术、统一收购。具体包括：（1）新建育苗设施。热镀锌育苗连栋棚，2座、面积4800 m2。（2）开展集中育苗，统一种子、种苗。购买种子及集中育苗所需的基质、穴盘（含漂盘）等。（3）统一技术。重点在覆膜栽培、科学施肥、病虫害防治结合。</t>
  </si>
  <si>
    <t>在罗田天生社区、五桥民安社区、甘宁庙沟村、龙沙镇何燕村、印盒村、黄金村等区域实施“企业+村集体+示范基地+菜农”组织发展模式，模式推广核心面积600亩、辐射带动面积1000亩。通过“主体+村集体+示范基地+菜农”或者“主体+基地+菜农”等组织发展模式的探索，进一步带动农户参与到蔬菜生产当中，进而促进蔬菜产业发展。通过模式的探索，2023年蔬菜播种面积增加1000亩，产量1800吨，产值180万元，同时带动200余户农户增收。</t>
  </si>
  <si>
    <t>万州区2023年大豆玉米带状复合种植示范推广项目</t>
  </si>
  <si>
    <t>1.优质玉米、大豆品种推广；2.建立大豆玉米（高粱）带状复合种植示范片13500亩；3.建立大豆高粱带状复合种植试验示范片250亩；4.豆玉带状复合种植绿色高效发展试验，示范。</t>
  </si>
  <si>
    <t>建立大豆玉米（高粱）带状复合种植示范片13500亩；3.建立大豆高粱带状复合种植试验示范片250亩，创造季节性务工10个，增加务工收入人均800元以上，受益总人口数达29人，其中包含1个脱贫户或监测户</t>
  </si>
  <si>
    <t>龙沙、罗田、分水等</t>
  </si>
  <si>
    <t>万州区2023年稻渔综合种养试验示范项目</t>
  </si>
  <si>
    <t>1.在稻渔综合种养示范基地实施主养长吻鮠、黄颡鱼或加州鲈，套养胭脂鱼、岩原鲤的名特优品种稻渔综合种养稻渔共作+常规鱼类稻渔轮作试验示范50亩。                                                                                               
2.在稻渔综合种养示范基地实施常规鱼稻渔综合种养稻渔共作、轮作两季生产试验示范450亩。</t>
  </si>
  <si>
    <t>1.名特优品种稻渔综合种养稻渔共作+常规鱼类稻渔轮作试验示范50亩。该模式名特优品种稻田鱼亩产量100公斤以上，稻渔轮作稻田鱼亩产量150公斤以上，稻田鱼亩产值7000元以上。                                                                                               
2.常规鱼稻渔综合种养稻渔共作、轮作两季生产试验示范450亩。该模式稻渔共作稻田鱼亩产量150公斤以上，稻渔轮作稻田鱼亩产量150公斤以上，稻田鱼亩产值5000元以上。</t>
  </si>
  <si>
    <t>甘宁镇、龙沙镇、太安镇、罗田镇、天城街道、茨竹乡</t>
  </si>
  <si>
    <t>区水产研究所</t>
  </si>
  <si>
    <t>万州区2023年三峡库区鱼类增殖放流项目</t>
  </si>
  <si>
    <t>人工繁育并向库区增殖放流胭脂鱼、岩原鲤、长吻鮠、黄颡鱼、中华倒刺鲃、厚颌魴、鲢、鳙等鱼类100万尾。</t>
  </si>
  <si>
    <t>人工繁育并向库区增殖放流胭脂鱼、岩原鲤、长吻鮠、黄颡鱼、中华倒刺鲃、厚颌魴、鲢、鳙等鱼类100万尾，创造3个就业岗位，增加务工收入人均800元以上。</t>
  </si>
  <si>
    <t>长江万州段</t>
  </si>
  <si>
    <t>万州区2023年水产现代种业提升项目</t>
  </si>
  <si>
    <t>1.开展长江鲟、圆口铜鱼、长鳍吻鮈、长吻鮠、黄颡鱼、胭脂鱼、岩原鲤、鲈鲤、中华倒刺鲃、厚颌魴、中华鳖等鱼类资源的收集引进及人工驯养保种繁育。2.对长江上游（重庆段）珍稀特有鱼类国家级自然保护区增殖放流站-大周野化驯养基地进行维护，面积约800m2，以及其他设施设备更新。</t>
  </si>
  <si>
    <t xml:space="preserve">新增珍稀名特鱼类优质种源2000尾，我单位珍稀名特鱼储备达到个12个品种以上，促进我单位珍稀名特鱼苗种生产能力达到800万以上。
  </t>
  </si>
  <si>
    <t>重庆市万州区水产研究所甘宁基地、大周基地</t>
  </si>
  <si>
    <t>万州区2023年特色水果绿色高效集成技术示范项目</t>
  </si>
  <si>
    <t>1.在分水镇石碾村等2个村开展1000亩脆李不同避雨材料（透气膜、无纺布）试验示范；
2.在龙沙镇开展500亩晚熟柑橘不同防冻材料（透气膜、无纺布）试验示范；
3.在武陵、熊家、太龙等镇乡开展50亩早熟柑橘、枇杷、红桔等品种引进及改良试验示范。
4.在甘宁开展50亩液态肥使用对土壤有机质含量、果实品质，产量影响及效益息分析。</t>
  </si>
  <si>
    <t>1.示范区内，脆李裂果率大幅减低，优质果率显著提高；2晚熟柑橘防冻集成技术示范基地500亩，示范区内，果实浮皮枯水率降低20%，优质果率显著提高。带动示范区脱贫户户均增收≥0.1万元，带动农民务工≥200人次</t>
  </si>
  <si>
    <t>万州区2023年经果林生产能力提升项目</t>
  </si>
  <si>
    <t>在武陵镇、恒合乡等25个镇乡（街道）建设果园有机配方肥施用系统及高压施药系统示范基地6000亩以上。配备果园有机配方肥施用系统、高压施药系统等。</t>
  </si>
  <si>
    <t>在武陵镇、恒合乡等25个镇乡（街道）建设果园有机配方肥施用系统及高压施药系统示范基地6000亩以上。项目建成后经果林生产能力大幅提升，柑橘每亩增产500斤以上，特色小水果每亩增产400斤以上，优质果率提高10%以上。带动600人以上务工，户均增收500元以上</t>
  </si>
  <si>
    <t>万州区2023年低产茶园改造提升试验示范及技术集成项目</t>
  </si>
  <si>
    <t>在新乡镇、太安镇等镇乡（街道）开展低产茶园改造提升试验，示范面积500亩。1.分片区开展低产茶园改造试验示范500亩：其中新乡镇治华村100亩、太安镇凤凰社区100亩、长岭镇青石社区100亩、孙家镇兰草村100亩、燕山乡泉水村100亩；改造对象为丰产8年以上、且树势未老先衰或已经衰老的茶树，通过深耕、施肥、修剪、冬管等使其更新复壮。2.集成《万州区山地低产茶园更新复壮技术》一套。3.对全区茶园开展跟踪指导、技术服务及试验示范点的全程指导跟踪监测、组织观摩等</t>
  </si>
  <si>
    <t>低产茶园改造试验示范500亩，通过项目实施，低产茶园改造恢复正常生产后实现亩产量50kg以上，实现亩产值5000元以上；同时集成万州区山地低产茶园更新复壮技术，应用推广全区5000亩以上低产茶园完成改造提升，实现产能产值的恢复，带动30个农户通过在茶园务工增加收入500元以上。</t>
  </si>
  <si>
    <t>新乡镇治华村、太安镇凤凰社区、长岭镇青石社区、孙家镇兰草村</t>
  </si>
  <si>
    <t>万州区2023年三峡柑橘国际交易会</t>
  </si>
  <si>
    <t>1.开展三峡柑橘宣传推介及鉴评活动 2.实施三峡柑橘.玫瑰香橙包装及销售奖补；3.三峡柑橘专题推介会（北京、西安）；4、参加西交会等展会节会。5、农产品品牌宣传。</t>
  </si>
  <si>
    <t>通过三峡柑橘宣传推介，提升柑橘品牌知名度和品牌影响力，大力推动产销对接，实现柑橘交易额50万元以上。</t>
  </si>
  <si>
    <t>万州区2023年产业便道建设项目</t>
  </si>
  <si>
    <t>新建有机高效产业园产业便道建设100公里</t>
  </si>
  <si>
    <t>新建产业便道建设100公里；农户以务工方式获得报酬。项目在政府门户网上进行公示，接受监督</t>
  </si>
  <si>
    <t>涉农镇乡（街道）</t>
  </si>
  <si>
    <t>渝财农〔2023〕25号 重庆市财政局关于下达2023年中央财政衔接推进乡村振兴补助资金预算的通知</t>
  </si>
  <si>
    <t>万州区2023年农产品冷藏保鲜设施及烤房建设项目</t>
  </si>
  <si>
    <t>新建烤房80座，新建农产品商品化处理设施设备及农产品产地仓储保鲜设施30座。</t>
  </si>
  <si>
    <t>到2023年底，全区新建烤房80座，新建农产品商品化处理设施设备及农产品产地仓储保鲜设施30座。提升产品附加值，实现经济效益100万元以上，受益总人口数≥350人</t>
  </si>
  <si>
    <t>万州区2023年脱贫户产业补助</t>
  </si>
  <si>
    <t>对脱贫户发展产业按万州府办发[2019]48号（关于印发万州区建卡脱贫户产业发展扶持办法的通知）进行补助，每户补助3500元；种植自家承包地以外的粮油、蔬菜、烟叶1亩以上的脱贫户每户补助500元。</t>
  </si>
  <si>
    <t>预计完成0.12万户脱贫户发展产业，脱贫致富。按万州府办发[2019]48号文件精神，种植业新发展2亩及以上，养殖类持续养殖2年以上按每户3500元予以奖补；种植自家承包地以外的粮油、蔬菜、烟叶1亩以上的脱贫户每户补助500元。</t>
  </si>
  <si>
    <t>全区</t>
  </si>
  <si>
    <t>万州区2023年有机农业产业化建设项目生猪养殖场贷款贴息</t>
  </si>
  <si>
    <t>对全区采用“低架网床+益生菌+异位发酵”养殖模式且年设计出栏生猪大于（等于）2500头的养殖场用于养殖场建设或生产经营的银行贷款按贴息政策进行补贴。
    贴息时间：2022年10月1日至2023年9月30日
    贴息标准：不高于中国人民银行授权公布的2022年12月31日、2023年9月30日一年期市场报价利率（1年期LPR）计息额度的50%，按年度分别计算。单个养殖企业所获贴息金额不超过30万元，共270万元。</t>
  </si>
  <si>
    <t>通过对养殖场贷款贴息，促进我区生猪产业持续健康发展，为养殖企业减轻资金利息负担，受益人口总数500人，确保所涉的470个养殖场单元每年分红2350万元</t>
  </si>
  <si>
    <t>全区所涉20个镇乡</t>
  </si>
  <si>
    <t>区畜牧技术推广站</t>
  </si>
  <si>
    <t>万州区2023年有机肥替代化肥项目</t>
  </si>
  <si>
    <t>在甘宁、龙沙、武陵等乡镇采用先建后补方式，开展有机肥替代化肥5万亩，对年出栏1000头以上的规模养殖场和大型畜禽粪污发酵场生产有机肥进行补助。</t>
  </si>
  <si>
    <t>实施面积5万亩，施用有机肥2.5万吨，促进全区种养循环，促进农业绿肥有机发展，用务工方式带动130人以上，人均增加收入100元以上</t>
  </si>
  <si>
    <t>全区所有镇乡街道</t>
  </si>
  <si>
    <t>市级农村综合改革转移支付</t>
  </si>
  <si>
    <t>渝财农〔2022〕140号  重庆市财政局关于提前下达2023年农村综合改革转移支付预算的通知</t>
  </si>
  <si>
    <t>区土肥与农业生态保护站</t>
  </si>
  <si>
    <t>万州区2023年秸秆综合利用奖补项目</t>
  </si>
  <si>
    <t>推进秸秆收购及综合利用</t>
  </si>
  <si>
    <t>推进秸秆综合利用，减少违规露天焚烧，用务工方式带动30人以上，人均增加收入500元以上</t>
  </si>
  <si>
    <t>万州区高梁镇茨坪村2023年集体经济试点项目（生猪）</t>
  </si>
  <si>
    <t>财政资金以奖代补支持高梁镇茨坪村集体与重庆冲之牧业有限公司合股联营建设标准化生猪养殖场，村集体不参与经营管理，每年保底分红3万元，到期还本。</t>
  </si>
  <si>
    <t>村集体与重庆冲之牧业有限公司合股联营建设标准化生猪养殖场，合股联营实现村集体每年保底分红3万元，收益率达到6%。</t>
  </si>
  <si>
    <t>高梁镇庙垭村</t>
  </si>
  <si>
    <t>万州区高梁镇五福村2023年集体经济试点项目（生猪）</t>
  </si>
  <si>
    <t>财政资金以奖代补支持高梁镇五福村集体与重庆冲之牧业有限公司合股联营建设标准化生猪养殖场，村集体不参与经营管理，每年保底分红3万元，到期还本。</t>
  </si>
  <si>
    <t>万州区高梁镇五梁桥社区2023年集体经济试点项目（生猪）</t>
  </si>
  <si>
    <t>财政资金以奖代补支持高梁镇五梁桥社区集体与重庆冲之牧业有限公司合股联营建设标准化生猪养殖场，村集体不参与经营管理，每年保底分红3万元，到期还本。</t>
  </si>
  <si>
    <t>与重庆冲之牧业有限公司合股联营建设标准化生猪养殖场，合股联营实现村集体每年保底分红3万元，收益率达到6%。</t>
  </si>
  <si>
    <t>万州区高梁镇长春村2023年集体经济试点项目（生猪）</t>
  </si>
  <si>
    <t>财政资金以奖代补支持高梁镇长春村集体与重庆冲之牧业有限公司合股联营建设标准化生猪养殖场，村集体不参与经营管理，每年保底分红3万元，到期还本。</t>
  </si>
  <si>
    <t>万州区白羊镇惠民村2023年集体经济试点项目（生猪）</t>
  </si>
  <si>
    <t>财政资金以奖代补支持白羊镇惠民村集体与重庆阔润农业开发有限公司合股联营建设标准化生态猪养殖场，村集体不参与经营管理，每年保底分红3万元，到期还本。</t>
  </si>
  <si>
    <t>村集体与重庆阔润农业开发有限公司合股联营建设标准化生态猪养殖场，合股联营实现村集体每年保底分红3万元，收益率达到6%。</t>
  </si>
  <si>
    <t>白羊镇惠民村</t>
  </si>
  <si>
    <t>万州区白羊镇双石社区2023年集体经济试点项目（生猪）</t>
  </si>
  <si>
    <t>财政资金以奖代补支持白羊镇双石社区集体与重庆阔润农业开发有限公司合股联营建设标准化生态猪养殖场，村集体不参与经营管理，每年保底分红3万元，到期还本。</t>
  </si>
  <si>
    <t>与重庆阔润农业开发有限公司合股联营建设标准化生态猪养殖场，合股联营实现村集体每年保底分红3万元，收益率达到6%。</t>
  </si>
  <si>
    <t>万州区天城街高寨村2023年集体经济试点项目（生猪）</t>
  </si>
  <si>
    <t>财政资金以奖代补支持天城街道高寨村集体与重庆市万州区垦鑫农业有限公司合股联营建设标准化的生态养殖场，村集体不参与经营管理，每年保底分红3万元，到期还本。</t>
  </si>
  <si>
    <t>村集体与重庆市万州区垦鑫农业有限公司合股联营建设标准化的生态养殖场，合股联营实现村集体每年保底分红3万元，收益率达到6%。</t>
  </si>
  <si>
    <t>天城街道高寨村</t>
  </si>
  <si>
    <t>万州区新田镇幸家村2023年集体经济试点项目（生猪）</t>
  </si>
  <si>
    <t>财政资金以奖代补支持幸家村集体与重庆阔钰农业开发公司合股联营建设标准化生猪养殖场，村集体不参与经营管理，每年按8%保底分红，到期还本。</t>
  </si>
  <si>
    <t>村集体与重庆阔钰农业开发公司合股联营建设标准化生猪养殖场，合股联营实现村集体每年保底分红4万元，收益率达到8%。</t>
  </si>
  <si>
    <t>新田镇铜马村</t>
  </si>
  <si>
    <t>万州区熊家镇松柏村2023年集体经济试点项目（生猪）</t>
  </si>
  <si>
    <t>财政资金以奖代补支持熊家镇松柏村集体与重庆市名伴农业科技有限公司合股联营建设标准化生态猪养殖场，村集体不参与经营管理，每年保底分红3万元，到期还本。</t>
  </si>
  <si>
    <t>村集体与重庆市名伴农业科技有限公司合股联营建设标准化生态猪养殖场，合股联营实现村集体每年保底分红3万元，收益率达到6%。</t>
  </si>
  <si>
    <t>熊家镇腊烛村</t>
  </si>
  <si>
    <t>万州区熊家镇石公村2023年集体经济试点项目（生猪）</t>
  </si>
  <si>
    <t>财政资金以奖代补支持熊家镇石公村集体与重庆市名伴农业科技有限公司合股联营建设标准化生态猪养殖场，村集体不参与经营管理，每年保底分红3万元，到期还本。</t>
  </si>
  <si>
    <t>万州区钟鼓楼街道都历村2023年扶持发展新型农村集体经济项目</t>
  </si>
  <si>
    <t>1、新建金秋砂糖橘果园50亩；2、新建长0.5公里、宽2米生产便道，强度等级C20，厚度15厘米；3、新建2个70立方蓄水池；4、新建长1公里、宽1米人行便道，强度等级C15，厚度10厘米；5、完善水电基础设施；6、果园后期2024-2026年管护；7、配套建设44千瓦太阳能光伏发电。</t>
  </si>
  <si>
    <t>种植砂糖橘50亩及配套建设，果园前三年因果树不挂果，不产生收益，三年后预计每年净收益3.8万元。带动周边村民务工，带动柑橘产业发展。</t>
  </si>
  <si>
    <t>钟鼓楼街道都历村</t>
  </si>
  <si>
    <t>万州区太安镇红丰村2023年扶持发展新型农村集体经济项目</t>
  </si>
  <si>
    <t>新建光伏发电站一座，装机容量160千瓦。其中：1、光伏组件16000w；2、光伏逆变器16000w；3、光伏支架16000w；4、直流电缆（国标）2000m；5、交流电缆（国标）400m；6、配电瓶、配电箱4台；7、并网柜（国标）2台。</t>
  </si>
  <si>
    <t>新建光伏发电站一座，装机容量180千瓦。带动红丰村经济发展，提高农民收入，预计建成投产后集体经济收入年增加4.2万元。</t>
  </si>
  <si>
    <t>太安镇红丰村</t>
  </si>
  <si>
    <t>万州区新乡镇三水村2023年扶持发展新型农村集体经济项目</t>
  </si>
  <si>
    <t>三水村入股治华村合股联营，治华村集体经济组织统一组织实施，新建钢结构茶文化体验中心，面积360平方米。其中：1.钢柱22.3T；2. 主钢梁7.6T；3. 次钢梁8.5T；4. 楼层板335㎡；5.土建部分193㎡；6.装饰部分293㎡。</t>
  </si>
  <si>
    <t>新建改建闲置房屋为露营基地接待点200平方米，带动三水村经济发展，提高农民收入，预计建成投产后集体经济年收益4.2万元以上。</t>
  </si>
  <si>
    <t>新乡镇三水村</t>
  </si>
  <si>
    <t>万州区弹子镇林泉村2023年扶持发展新型农村集体经济项目</t>
  </si>
  <si>
    <t>1.挖掘机平整场地960平方米。
2.混凝土硬化院坝960平方米，强度等级C15，厚度0.15米。
3.新建花椒烘干房一幢，面积600平方米。
4.新建花椒冷藏库一幢，容积30吨，面积360平方米。
5.购置空气能热泵变频烘干机3台、滚筒式分离机1台、筛选机1台、选刺机1台、圆盘式筛选机1台、冷冻机1台、履带输送机1台、三轮车2辆。
6.烘干房及冷藏库内安装管线。</t>
  </si>
  <si>
    <t>新修建花椒烘干房及附属设施，项目完成后可实现：1.经济效益：烘干房和冷藏库建成后，可解决林泉村集体发展的花椒加工、储存问题，年处理能力200吨，增加集体经济年纯收入约4.2万元。
2.社会效益：项目建成后，可带动本村农户（含脱贫人口、监测人口）就近在花椒烘干房务工，每年增加群众务工收入约6万元。</t>
  </si>
  <si>
    <t>弹子镇林泉村</t>
  </si>
  <si>
    <t>万州区孙家镇大河村2023年扶持发展新型农村集体经济项目</t>
  </si>
  <si>
    <t>建设秸秆加工厂房800平方米、管理用房30平方米；购置秸秆加工设备：包含：青储粉碎揉丝机1台，传送带1套；圆草捆打捆包膜一体机1台；破碎机1台，粉碎机1台；抓车1台；建立秸秆、树枝回收体系：地磅称1台，转运车1辆。</t>
  </si>
  <si>
    <t>建设设标准化秸秆加工厂房800平方米，带动大河村经济发展，提高农民收入，预计建成投产后每年收取租金4.2万元以上</t>
  </si>
  <si>
    <t>孙家镇槐花村</t>
  </si>
  <si>
    <t>万州区李河镇洞沟村2023年扶持发展新型农村集体经济项目</t>
  </si>
  <si>
    <t>项目建设规划总建筑面积740平方米，其中生产厂房400平方米、仓库200平方米、场地平整及道路硬化140平方米，新建生产加工线1条，完善加工、腌制、冷冻冷藏、运输等配套设施，主要腌制腊肉、香肠等肉制品等，年产量约5万斤。</t>
  </si>
  <si>
    <t>修建加工厂房740平方米，项目完成后，年销售4万斤，预计年利润10万元，惠及全村农户1000余人，带动脱贫户、监测户和村民就地务工，年人均收入可增加0.2万元以上</t>
  </si>
  <si>
    <t>李河镇洞沟村</t>
  </si>
  <si>
    <t>万州区后山镇天池村2023年扶持发展新型农村集体经济项目</t>
  </si>
  <si>
    <t>新建一座白酒酿酒厂，占地1100平方米。其中： 1.新建砖木结构酿酒厂房一栋，占地245平方米；2.改建储酒仓库一栋，占地385平方米；3.硬化厂房外围附属地面470平方米；4.配置厂房及仓库照明、监控及消防设备；5.酿酒设施设备购买及安装。</t>
  </si>
  <si>
    <t>改建砖木结构酿酒厂1100平方米，项目完成后可实现：1.经济效益。预计2024年可实现规模化经营，年产白酒约50吨，集体经济收入约5万元以上，产业发展可持续30年。
    2.社会效益。项目建成投产后，酒厂生产用工直接解决村民固定就业3人。项目可惠及农户896户2118人、其中脱贫户92户288人、监测户1户1人。</t>
  </si>
  <si>
    <t>后山镇天池村</t>
  </si>
  <si>
    <t>万州区长滩镇草堂村2023年扶持发展新型农村集体经济项目</t>
  </si>
  <si>
    <t>购买万州区长滩镇草堂牲畜养殖场，完善配套设施建设，购置犊牛30头。</t>
  </si>
  <si>
    <t>草堂村集体将中央财政扶持资金70万元用于重庆市万州区北草肉牛养殖专业合作社合股联营建设肉牛养殖基地。购买肉牛30头，养殖周期一年，每牛每年预计盈利1500元，年绩效目标预计为村集体盈利45000元，所有盈利全部属于村集体经济收入。按年收益50%作为村集体经济收入，用于全村百姓分红或全村公益事业支出，年收益30%用于牛场扩大再生产，年收益20%用于牛场管理费用。</t>
  </si>
  <si>
    <t>长滩镇草堂村</t>
  </si>
  <si>
    <t>万州区普子乡七曜村2023年扶持发展新型农村集体经济项目</t>
  </si>
  <si>
    <t>村集体投入70万元与现有烟叶种植大户卿先鹏家庭农场，卿先昌家庭农场，卿先富家庭农场合股联营，发展烟叶种植500亩，签订合作协议，共同经营管理。村集体经济组织主要负责产品销售、劳动力组织、技术指导等方面，享受保底收益。</t>
  </si>
  <si>
    <t>村集体投入财政资金70万元与卿先鹏家庭农场，卿先胜家庭农场，卿先富家庭农场合股联营，发展烟叶种植，签订合作协议，委托其经营管理。合股联营5年，实现村集体每年固定收益4.2万元，收益率6%。带动40名以上本地村民务工增收。</t>
  </si>
  <si>
    <t>普子乡七曜村</t>
  </si>
  <si>
    <t>万州区柱山乡青高村2023年扶持发展新型农村集体经济项目</t>
  </si>
  <si>
    <t>购买柱山粮库产权（建筑面积约2615平方米，含两个粮仓和一幢附属功能房）及配套水电气，租用给重庆冉大嫂农业开发有限公司改造民宿及茶文化传播推广中心。</t>
  </si>
  <si>
    <t>原柱山粮库附属楼租用给重庆冉大嫂农业开发有限公司开展民宿经营。项目完成后，实现村集体每年增收4.2万元。吸纳周边农户、脱贫户务工，务工收入5万元以上。</t>
  </si>
  <si>
    <t>柱山乡青高村</t>
  </si>
  <si>
    <t>万州区地宝土家族乡四季村2023年扶持发展新型农村集体经济项目</t>
  </si>
  <si>
    <t>1、新建茶园250亩，整治土地250亩，
2、定植安吉白茶90万株。</t>
  </si>
  <si>
    <t>村集体将财政资金70万元投入到重庆市耕穑农业开发有限公司合股联营，带动20个劳动力长期在基地务工，合股联营实现村集体每年收益不低于4.2万元。</t>
  </si>
  <si>
    <t>地宝土家族乡四季村</t>
  </si>
  <si>
    <t>万州区恒合土家族乡八一村2023年扶持发展新型农村集体经济项目</t>
  </si>
  <si>
    <t>该项目为万州区恒合土家族乡八一村股份经济合作联合社和重庆市宜稼欣农业开发集团有限公司合股联营项目：1、新建一座500亩稻油轮作示范园，2、预计年产稻谷50万斤、油菜籽15万斤，3、初加工菜大米30万斤、籽油6万斤。</t>
  </si>
  <si>
    <t>通过合股联营共同新建种植稻油示范园500亩。带动八一村集体经济发展，预计解决100余人务工，提高农民收入，预计建成投产后集体经济收入年保底增收4.2万元。</t>
  </si>
  <si>
    <t>恒合土家族乡八一村</t>
  </si>
  <si>
    <t>万州区2023年农业生产社会化服务试点项目</t>
  </si>
  <si>
    <t>在甘宁、白羊等乡镇开展粮油、水果、蔬菜、茶叶等产业社会化服务试点4万亩左右。</t>
  </si>
  <si>
    <t xml:space="preserve">培育生产社会化服务组织，提升社会化服务能力，增加组织的收入；带动农户收入，壮大集体经济，助力巩固拓展脱贫攻坚成果、全面推进乡村振兴，有效带动2000余户群众增收。 </t>
  </si>
  <si>
    <t>甘宁镇等乡镇</t>
  </si>
  <si>
    <t>区农业经营管理站</t>
  </si>
  <si>
    <t>万州区2023年山村江村建设</t>
  </si>
  <si>
    <t>按照“江村山村”建设标准，对纳入建设名单的村，实施人居环境整治提升、主导产业提质增效、基地基础设施配套完善提升、产业链条延伸、品牌培育等“补短板”项目建设，培育一批有特色有韵味的美丽江村、山村。</t>
  </si>
  <si>
    <t>续建44个、新建28个江村山村建设任务，体现乡村特色风貌，彰显山地特色和山水韵味，打造美丽乡村的万州样板。实现每个镇乡有1-2个区级乡村振兴示范村目标。巩固提升20个人居环境示范院落，15个产业基地提质增效。</t>
  </si>
  <si>
    <t>万州区2023年农业产业项目管理费</t>
  </si>
  <si>
    <t>1.聘请专家对全区200个以上农业产业项目进行指导，并对其可行性评审和项目完工后综合验收。2.聘请三方中介开展我区撂荒耕地排查整治利用监测服务</t>
  </si>
  <si>
    <t>1.可行性评审和项目完工后综合验收.2.全面排查整治利用撂荒耕地，充分挖掘耕地生产潜力。</t>
  </si>
  <si>
    <t>保留</t>
  </si>
  <si>
    <t>万州区双河口街道永清村2023年农村供水保障提升工程</t>
  </si>
  <si>
    <t>整治永清村水厂，供水规模200m³/d。
(1)取引水工程：增加浮筒取水方式，更换 DN63PE 管道
400m;
(2)水厂升级改造：改造沉淀池、整治清水池，拆除原罐 式净水器，改建为200m³/d 一体化净水设备一套；
(3)提配水工程：新建20m³ 高位水池一座，新建 DN32PE 配水管道1577m</t>
  </si>
  <si>
    <t>新建或改善饮水设施数量（≥1个）；项目（工程）完成及时率（≥100%）；受益人口（≥1386人），其中脱贫人口和监测对象人数（≥39人）；预计吸纳12名当地劳动力务工，发放劳务报酬6.75万元；受益人口满意度≥90%；以工代赈工程参与群众满意度≥95%</t>
  </si>
  <si>
    <t>区水利局</t>
  </si>
  <si>
    <t>市水利局</t>
  </si>
  <si>
    <t>渝财农〔2022〕155号  重庆市财政局关于提前下达2023年市财政衔接推进乡村振兴补助资金预算指标的通知</t>
  </si>
  <si>
    <t>修改项目内容</t>
  </si>
  <si>
    <t>双河口街道</t>
  </si>
  <si>
    <t>万州区高梁镇2023年农村供水保障工程</t>
  </si>
  <si>
    <t>改扩建供水工程8处(分别为懒 板凳、烂田、头蹬、屋脊坡、上柿坪、滴水岩、磨子岭、大地坪 供水工程),供水人口641人，规模90m³/d; 新建取水池5口， 整治滤池8口，安装φ40PE1200m,φ32PE  管3050m, 管道型 号为PE100 级，公称压力等级为1.6Mpa, 安装 DN32 减压阀1 个。改造配套工程3处(分别为金藏水厂和千家梁水厂),规模 均为1000m³/d,配置2套九项常规监测设备，金藏水厂安装入户 电源线300m, 配套水泥电杆2根。</t>
  </si>
  <si>
    <t>新建或改善饮水设施数量（≥8个）；项目（工程）完成及时率（≥100%）；受益人口（≥1433人），其中脱贫人口和监测对象人数（≥197人）；预计吸纳10名当地劳动力务工，发放劳务报酬13万元；受益人口满意度≥90%；以工代赈工程参与群众满意度≥95%</t>
  </si>
  <si>
    <t>高梁镇</t>
  </si>
  <si>
    <t>万州区九池街道2023年农村供水保障工程</t>
  </si>
  <si>
    <t>大包水厂供水改造工程：设计供水规模100m³/d, 整治水厂 1座，更换输配水管道3143m;
金明水厂供水改造工程：设计供水规模200m³/d, 整治水厂
1座，更换配水管道6728m;
九池场镇水厂应急水源工程：设计供水规模200m³/d, 新建 增压泵站1座，新建提水管道680m。</t>
  </si>
  <si>
    <t>新建或改善饮水设施数量（≥2个）；受益人口1607人；项目（工程）完成及时率（≥100%）；预计吸纳8名当地劳动力务工，发放劳务报酬2.58万元；受益人口满意度≥90%；以工代赈工程参与群众满意度≥95%</t>
  </si>
  <si>
    <t>中央农业经营主体能力提升资金</t>
  </si>
  <si>
    <t>渝财农〔2023〕38号 重庆市财政局关于下达2023年中央农业经营主体能力提升资金预算的通知</t>
  </si>
  <si>
    <t>中央和市级金额互换，之前写反了，同时修改项目内容</t>
  </si>
  <si>
    <t>九池街道</t>
  </si>
  <si>
    <t>万州区分水镇2023年农村供水保障工程</t>
  </si>
  <si>
    <t>石碾村黄志忠饮水安全工程：安装φ63PE 输水管道 700m; 改建过滤池、清水池，整治供水厂区场坪、管理房等附
属设施。
2、 辣子村石骨子梁饮水安全工程：安装自动抽水装置(含 监控)、抽水水泵(含电机);整治沉淀池、清水池、更换闸阀； 整治厂区场坪、管理房等附属设施。更换配水管网φ63PE 管
1700m; 新建泵房一座，新增管道增压泵两台。
3、 川兴村蒋家垭口饮水安全工程(含三正埠社区):安装φ 110PE- φ90PE 输水管道2100m,  安装配水管道热镀锌钢管
5200m、φ50PE- φ25PE 管4126.8m。
4、 大冲村顶盘丘饮水安全工程：更换损坏的水泵(含电机) 一套，整治过滤池、清水池，无阀滤池拆除，新建200m³/d粗滤
池一座，整治厂区场坪、管理房等附属设施。
5、 茶坪村庙梁包饮水安全工程：改建过滤池一座，增设6 个φ25自动排气阀，新建闸阀井6座，整治厂区场坪、管理房
等附属设施。</t>
  </si>
  <si>
    <t>改建大冲村集中供水工程300m³/d1座；整治大地村供水工程1处；整治石碾村供水工程1处；整治茶坪村供水工程1处；更换部分村居抽水电机设备5套；川兴村安装饮水管道2.5公里、部分村居管道更换5km。受益人口10000人，其中脱贫及监测户550人；预计吸纳8名当地劳动力务工，发放劳务报酬10万元；工程使用年限≥15年；受益人口满意度≥90%；以工代赈工程参与群众满意度≥95%</t>
  </si>
  <si>
    <t>分水镇</t>
  </si>
  <si>
    <t>万州区郭村镇2023年农村供水保障工程</t>
  </si>
  <si>
    <t>( 一 )安全村
1、 原水提水工程整治：取水改为浮筒取水，更换水泵1台
和 DN80 提水管道850m, 整修泵房，增加水泵远程操控系统。
2、 水厂整治：整治滤池、沉淀池及整治周边环境。
3、 配水管道工程：更换 DN110~DN50PE   配水主管道
10400m, 增设排污阀和自动排气阀。
(二)瑞池村
新建20m³ 清水池1座，安装DN40-DN25PE  配水管道2676m。
(三)关子村
更换管道 DN50PE-DN25PE   管2200m; 更换水泵1 台，增加
备用水泵1台。
(四)向泥村
更换DN110PE-DN90  配水主管道4200m, 并增设排污阀和
自动排气阀；整修水厂管理房；更换闸阀和自动加药机。</t>
  </si>
  <si>
    <t>新建或改善饮水设施数量≥6个；工程验收合格率100%；工程完成及时率100%；受益人口≥6500人，其中脱贫人口和监测对象人数≥715人；预计吸纳18名当地劳动力务工，发放劳务报酬10.8万元；工程使用年限≥15年；受益人口满意度≥90%</t>
  </si>
  <si>
    <t>郭村镇</t>
  </si>
  <si>
    <t>万州区熊家镇2023年农村供水保障工程</t>
  </si>
  <si>
    <t>1.松柏村1组地坝梁供水保障工程：新建取水口2座，新建 50m³ 慢滤池1座；新建200m³ 清水池1座，铺设PE100 级1.6MPa
φ75PE 管2445m,PE100  级1.6MPaφ32PE  管3041m,PE100
级1.6MPaφ25PE 管1997m。
2.举安村张窖水厂供水保障工程：新建3m³/h一体化净水设
备1套，更换PE100 级1.6MPaφ90 管700m。
3.腊烛村红樱水库水厂供水保障工程：新建10m³/h一体化净 水设备1套，液位控制器1台、新增电线50m; 整治管理房及设
备房各一座。
4.红星村土堡寨水厂供水保障工程：新建10m³/h 一体化净水 设备1套，铺设PE100 级1.6MPaφ90 管1400m,PE100 级1.6MPa
φ40管600m,PE100  级1.6MPaφ32 管900m; 整治水厂一座。</t>
  </si>
  <si>
    <t>新建或改善贫困村饮水设施数量≥7处；项目验收合格率100%，项目完成及时率100%；受益建档立卡贫困人口数≥425人；工程设计使用年限≥15年；预计吸纳23名当地劳动力务工，发放劳务报酬48万元；受益人口满意度≥90%；以工代赈工程参与群众满意度≥95%</t>
  </si>
  <si>
    <t>熊家镇</t>
  </si>
  <si>
    <t>万州区响水镇公议村2023年农村供水保障工程</t>
  </si>
  <si>
    <t>公议村何家湾供水工程：新建5m³/h 高效净水器1 套，采用  C20 砼硬化厂区空地及大门入口，拆除水池1座，整治围墙52m、
管理房1座，新建宽1m 人行便道70m; 新增监控系统1套。
母亲水窖供水工程：新建5m³/h高效净水器1套，采用C20
砼硬化厂区空地，苗木移栽54.5m² , 整治管理房1座，修建管道
泵井1座，围墙拆除及恢复4m。
小庙供水工程：新建15m³/h 高效净水器1 套，新建围墙  28.8m, 不锈钢大门1扇，新建彩钢棚120m² , 新建浮筒取水装
置 1 套 。</t>
  </si>
  <si>
    <t>何家湾水厂：新建GXZ-B-30净水器设备；更换抽水设备（一抽一备）清水池清淤，池壁作挂网防水砂浆和底板10cm砼浇筑；更换DN25管道4300米及厂区其他配套设施，总角村母亲水窖供水工程新建GXZ-B-30净水器设备预计吸纳10名当地劳动力务工，预计发放劳务报酬9.3万元；受益人口满意度≥90%；以工代赈工程参与群众满意度≥95%</t>
  </si>
  <si>
    <t>响水镇</t>
  </si>
  <si>
    <t>万州区李河镇天地村2023年农村供水保障工程</t>
  </si>
  <si>
    <t>整治供水站1座；修建取水坝1 座；修建供水站1座；整治山坪塘1口；修建20m³ 蓄水池1口； 整治抽水泵站1座，包括购置潜水泵2台、离心泵2台，配套自
动 抽 水 启 停 设 备 1 套；铺设 DN90PE-DN2OPE   输配水管网
13150m; 并配套相关附属设施设备。</t>
  </si>
  <si>
    <t>新建或改善饮水设施数量（≥6个）；项目（工程）完成及时率（≥100%）；受益人口（≥9140人），其中脱贫人口和监测对象人数（≥650人）；预计吸纳农村劳动力10人，发放劳务报酬8万元；受益人口满意度≥90%；以工代赈工程参与群众满意度≥95%</t>
  </si>
  <si>
    <t>李河镇</t>
  </si>
  <si>
    <t>万州区龙沙镇2023年农村供水保障工程</t>
  </si>
  <si>
    <t>老林村：增加老林水库取水点浮筒取水方式，更换水库至水 厂 DN75PE  管道为 DN9OPE  管道2162m。 整修水厂管理房，拆 除已经失去净水功能的砼单阀滤池，改建为200m³/d 一体化净水 设备一套。新建管网延伸主管道4349m、 入户支管2500m。 修建 30方高位水池1座、管道加压泵房8 m 及水泵1 台。更换水厂 老化DN75 配水主管道910m, 相应增设配水主管道排污阀和自
动排气阀。
龙古社区：新建管网延伸主管道7577m、PE20 支管3000m。</t>
  </si>
  <si>
    <t>改善饮水设施数量≥2处；项目验收合格率100%；项目完成及时率100%；工程设计使用年限≥10年；预计吸纳25名当地劳动力务工，发放劳务报酬14万元；受益人口满意度≥90%；以工代赈工程参与群众满意度≥95%</t>
  </si>
  <si>
    <t>龙沙镇</t>
  </si>
  <si>
    <t>万州区后山镇2023年农村供水保障工程</t>
  </si>
  <si>
    <t>(1)水源工程：新建容积41700m³ 山坪塘一座；
(2)输水工程：安装 DN80 双面热镀锌钢管1.4Km 并配套
相关设施；
(3)厂区工程：新建200m³/d 一体化供水工程(含加氯加
药间、抽水泵房、 一体化净水设施、清水池、厂区改造等);
(4)提水工程：安装 DN65 双面热镀锌抽水钢管0.48Km,
新建100m³ 高位水池；
(5)配水工程：安装 DN25-DN100  双面热镀锌输水钢管
1.33Km 并配套相关设施。</t>
  </si>
  <si>
    <t>新建100m³蓄水池2口、减压池5口、PE110水管2000M、PE50水管4000M；受益人口≥1300人；项目（工程）完成及时率（≥100%），预计吸纳农村劳动力20人，发放劳动报酬30万元；受益人口满意度≥90%；以工代赈工程参与群众满意度≥95%</t>
  </si>
  <si>
    <t>中央农村综合改革转移支付</t>
  </si>
  <si>
    <t>后山镇</t>
  </si>
  <si>
    <t>万州区柱山乡2023年农村供水保障工程</t>
  </si>
  <si>
    <t>三木村：更换管道3230,修建闸阀井4座、排泥阀井2座、
排气阀井1座。
云安村：更换管道1695m, 修建闸阀井4座、排泥阀井1座。
金牛村：更换管道14705m, 修 建 3m³ 取水池1座、修建50m³
蓄水池1座，修建闸阀井21座、排泥阀井1座、排气阀井3座。
何庙村：更换管道1435m, 修建闸阀井3座。
柱山社区：更换管道6867m 修建闸阀井11座。</t>
  </si>
  <si>
    <t>更换或新安装供水管网30千米，新建调节池10座。受益人口2000余人；项目按时完成率100%；预计吸纳10名当地劳动力务工，预计发放劳务报酬11.30万元受益人口满意度≥90%；以工代赈工程参与群众满意度≥95%</t>
  </si>
  <si>
    <t>柱山乡</t>
  </si>
  <si>
    <t>万州区新田镇2023年农村供水保障工程</t>
  </si>
  <si>
    <t>高家村老屋供水工程：设计供水规模85m³/d, 新建3m³ 取水 池一 口，整治老屋水厂1座，包括蓄水池防渗及围墙整治等，安  装 DN110-DN25PE  配水管网11904m, 新建300m³ 清水池1座，
新建20m³ 调节池1座，新建取水井5座。
五新社区3组供水工程：设计供水规模14m³/d, 安装水泵一
台，安装DN32-DN2OPE   管道995m, 新建20m³ 高位水池1座。
东村村4组双果坪供水工程：设计供水规模79m³/d,   新建
1m³ 过滤池1座，100m³ 清水池1座。</t>
  </si>
  <si>
    <t>新建蓄水池3口，受益人口1790人；项目按时完成率100%；预计吸纳10名当地劳动力务工，发放劳务报酬16.65万元；受益人口满意度≥90%；以工代赈工程参与群众满意度≥95%</t>
  </si>
  <si>
    <t>新田镇</t>
  </si>
  <si>
    <t>万州区新田镇天德村2023年农村供水保障工程</t>
  </si>
  <si>
    <t>在菜地坪延伸 DN80-32 管网至新田镇天德村，配水管网沿线根据实际新建控制阀井、排气阀井、 泄水阀井、减压阀井、水表井共30座，新建10m³ 调蓄水池2座，
30m³ 调蓄水池1 座，减压池5座。</t>
  </si>
  <si>
    <t>新建控制阀井、排气阀井、泄水阀井、减压阀井、水表井共 30 座，新建调压池5座。项目受益人口2000人，项目验收合格率（100%），项目完成及时率（100%）、预计吸纳17名当地劳动力，预计发放劳务报酬19.93万元，受益人口满意度≥90%，以工代赈工程参与群众满意度≥95%</t>
  </si>
  <si>
    <t>开源水务有限公司</t>
  </si>
  <si>
    <t>万州区长岭镇2023年农村供水保障工程</t>
  </si>
  <si>
    <t>茶店村：新建笼子包供水工程，设计供水规模180m³/d。新 建管道8209m、 新建50m³ 蓄水池1座、新建泵房1 座、 一体化 水厂1座，新建300m³ 清水池1 座，管理房及加药房，围墙), 修建闸阀井5座、排泥阀井3座、排气阀井5座，新建泵房泥结
石便道长500m、 宽2.0m。
安溪村：改造陈家权屋后供水工程，改造后供水规模100m³ /d。改造管道1295m、 修建泵房1座、 一体化水厂1座，新建闸
阀井3座、排泥阀井1座。</t>
  </si>
  <si>
    <t>1.新建快滤池1座，新建清水池1座，新建抽水泵站及安装抽水管道。2.安装多级水泵或者加压水泵一台。3.安装供水管网φ50PE管道1500m，φ40PE管道1000m，φ32PE管道2700m，φ25PE管道2500m.受益人口2520人；项目按时完成率100%；预计吸纳20名当地劳动力务工，预计发放劳务报酬29.3万元；受益人口满意度≥90%；以工代赈工程参与群众满意度≥95%</t>
  </si>
  <si>
    <t>长岭镇</t>
  </si>
  <si>
    <t>万州区长滩镇2023年农村供水保障工程</t>
  </si>
  <si>
    <t>茶坪村：新建50m³ 沉砂池1口，新建10m³/d 慢滤池1 口 ；
更换 DN25-DN63PE   管道3450m, 更 换DN63PE  冲 沙 阀 2 付 ，
DN20 排气阀3付，闸阀井5座，单相潜水泵1台。
红石村：原红石水厂一体化设备维护整改，包括新增 DN20
排气阀4付、 DN40 排泥阀4付，安装DN40PE  管道3000m。
清河村：新建取水口1处；安装 DN40PE  管道1300m、DN20  排气阀2付、 DN40 排泥阀4付、 DN40 控制阀1付、闸阀井1
座。
白岩村：整治取水口1处；新建100m³ 蓄水池1 口；安装
DN32PE  管道660m、DN32  排泥阀1 付、闸阀井1座。
沙滩村：新建取水坝1处；新建取水池2口、减压池3口； 新建500m³ 调节池1口；安装 DN50-DN63PE   管道4800m、DN20
排气阀5付。
太白溪村：安装 DN20-DN32PE   配水支管22000m。</t>
  </si>
  <si>
    <t>草堂、茶坪、白岩等村管道升级改造，受益人口800人；项目按时完成率100%；预计吸纳农村劳动力15人，发放劳动报酬10万元；受益人口满意度≥90%；以工代赈工程参与群众满意度≥95%</t>
  </si>
  <si>
    <t>长滩镇</t>
  </si>
  <si>
    <t>万州区太安镇2023年农村供水保障工程</t>
  </si>
  <si>
    <t>柏弯村：改建1处供水工程，设计供水规模250m³/d。新增管
网3650m; 改建过滤池1座；建设中转水池2座；新增泵站2座，
改建一体化水厂1座。
天峰村：涉及供水工程5处，设计供水规模共计200m³/d。整 治滤池；更换管道18525m, 新增滤池4座，新增30m³ 水池4座；
新增浮筒式潜水泵4台。
红丰村：改建1处供水工程，设计供水规模共计50m³/d。 更
换管道2450m, 新增取水井1座，新增50m³ 水池1座。</t>
  </si>
  <si>
    <t>修建供水工程，安装管网等，受益人口7518人；项目按时完成率100%；预计吸纳18名当地劳动力务工，预计发放劳务报酬25.8万元；受益人口满意度≥90%；以工代赈工程参与群众满意度≥95%</t>
  </si>
  <si>
    <t>太安镇</t>
  </si>
  <si>
    <t>渝财农〔2022〕137号  重庆市财政局关于提前下达2023年市财政衔接推进乡村振兴补助资金预算的通知</t>
  </si>
  <si>
    <t>万州区燕山乡2023年农村供水保障工程</t>
  </si>
  <si>
    <t>新建配水主管道φ160- φ50PE 管5306m, 增设闸阀井7座，安装DN2O 排气阀1个、泄水阀1 个。</t>
  </si>
  <si>
    <t>1、燕山乡东峡水厂无阀滤池整修，配套自动净化设施1套。2、翔凤主管道改造PEΦ110水管3000米。3、复兴社区、东峡村供水户水表更换800块。4、配套泉水村4组煤洞水池自动净化设施1套。项目受益人口8000人；预计吸纳农村劳动力 10 人，发放劳务报酬 5.82 万元；受益人口满意度≥90%；以工代赈工程参与群众满意度≥95%</t>
  </si>
  <si>
    <t>燕山乡</t>
  </si>
  <si>
    <t>万州区白土镇2023年农村供水保障工程</t>
  </si>
  <si>
    <t>①人头村：农场山坪塘清淤、扩容，新建沉沙井1 口；新增  DN110PE  引水管500m; 农场简易水厂进行改建，包括新建管理 房1座，新建一体化设备一套，新增自动加投药设备1套，新建
围墙、排水沟、进水管道等。
② 丁家村：新建取水池2口，新增自动药设备1 套，更换
DN110PE  配水管1217m, 电线搭接100m。
③大林村：更换DN75PE  取水管2875m,   新增潜水泵2台
并配备 DN32PE  抽水管网575m, 水厂内新建2套视频监控器。
④联盟村：整治蓄水池2口，更换DN50PE  配水管998m。</t>
  </si>
  <si>
    <t>新建或改善饮水设施数量5个；项目工程验收合格率100%；工程完成及时率≥100%；受益人口≥11630人，其中脱贫人口和监测对象人数≥200人；工程设计使用年限≥10年；预计吸纳30名当地劳动力务工，发放劳务报酬20万元；受益人口满意度≥90%；以工代赈工程参与群众满意度≥95%</t>
  </si>
  <si>
    <t>白土镇</t>
  </si>
  <si>
    <t>万州区茨竹乡2023年农村供水保障工程</t>
  </si>
  <si>
    <t>马家村管网延伸工程：新建输水管道 DN50 热镀锌钢管
2890m, 新建输水管道φ63PE 管4770m, 并配套相关附属设施。
前堰村供水工程：新建取水井2座，新建5m³/d 蓄水池一座； 新建输水管道φ32PE 管1055m; 新建20m³/d 清水池1座；新建 配水管道φ40PE 管220m;  更换输水管道 DN32 热镀锌钢管 3260m,  更换输水管道φ32PE 管380m, 并配套相关附属设施。
外梁村供水工程：修复浆砌块石堡坎挡墙、 C20 砼底板。</t>
  </si>
  <si>
    <t>新建或改善群众饮水设施数量≥4处；项目验收合格率100%；项目完成及时率100%；受益人口≥845人；工程设计使用年限≥15年；预计吸纳5名当地劳动力务工，发放劳务报酬4.5万元；受益人口满意度≥90%；以工代赈工程参与群众满意度≥95%</t>
  </si>
  <si>
    <t>茨竹乡</t>
  </si>
  <si>
    <t>万州区罗田镇2023年农村供水保障工程</t>
  </si>
  <si>
    <t>阳坪村：新建1 处供水工程、改造1 处供水工程，设计供水  规模共33m³/d。 新建管道4080m, 新建5m³ 蓄水池1座、整治
蓄水池2座。
中山社区：新建2处供水工程、改造1处供水工程，设计供  水规模共计210m³/d。新建管道11050m, 整治取水坝1座，新建 5m³ 取水池1座、水池加盖2座，新建50m³ 清水池1座及加药
设备，整治水池5 座 。
阳河村：新建1处供水工程、改造1处供水工程，设计供水
规模共40m³/d。 新建管道3855m, 整治水池1座。
六合村：新建1处供水工程、设计供水规模共30m³/d。新建
管道400m, 新建管道泵1 台 。
新华村：改造1处供水工程，设计供水规模共120m³/d。 拆
除水池1座，增加1套超滤膜净化设备。</t>
  </si>
  <si>
    <t>改造枫香村、阳河村、阳坪村村供水工程，受益人口1450人；项目按时完成率100%；项目完成后正常运行；预计吸纳10名当地劳动力务工，预计发放劳务报酬11.65万元；受益人口满意度≥90%；以工代赈工程参与群众满意度≥95%</t>
  </si>
  <si>
    <t>罗田镇</t>
  </si>
  <si>
    <t>万州区龙驹镇2023年农村供水保障工程</t>
  </si>
  <si>
    <t>1、灯台村供水工程：新建塑料
浮筒取水装置，新铺设 DN160 取水管道108m、DN110 引水管道  70m, 新建150m³/d 一体化净水设备水厂1座，新建清水池1座， 新建面积约40.86m² 设备房1幢，并配套相关的附属设施；供区  铺设 DN80 双面热镀锌钢管配水主管17808m, 并增设闸阀井、排
气阀井及泄水阀井。
2、宏福村供水工程：新铺设 DN50 双面热镀锌钢管引水管道  3085m, 并增设配套闸阀井2座，排气阀井、三通井及泄水阀井 各1座。更换配水主管道DN65 双面热镀锌钢管5546m, 并增设
闸阀井5座，排气阀井及泄水阀井各1座，三通井4座。</t>
  </si>
  <si>
    <t>灯台村建设日供水量200m3标准化水厂一座，新安装DN125主输水管道15000米、DN65：8000米、DN50:4000米、DN40:4000米；更换宏福村主输水管道DN65水管6000米；整修龙溪村安全饮水滤池一处。受益人口灯台村1592人、宏福村1108人；项目（工程）验收合格率（100%）；项目（工程）完成及时率（100%）；预计吸纳15名当地劳动力务工，预计发放劳务报酬26.42万元；受益人口满意度≥90%；以工代赈工程参与群众满意度≥95%</t>
  </si>
  <si>
    <t>龙驹镇</t>
  </si>
  <si>
    <t>万州区梨树乡2023年农村供水保障工程</t>
  </si>
  <si>
    <t>1、 安民社区4组供水工程：新建引水渠约1m, 新建取水
池 1 处 ，DN40PE  引水管700m,  闸阀井、排气阀井、泄水阀井 各1座；新建50m³ 蓄水池1座， DN40PE  配水主管184m, 闸阀
井1座。
2、 龙头村1组供水工程：新建引水渠约1m, 新建取水池1 处， DN40PE  引水管30m; 新建30m³蓄水池1座， DN40PE  配
水主管369m, 闸阀井1座。
3、 龙头村6组供水工程：新建引水渠约1m, 新建取水池1 处 ， DN50PE  引 水 管 3 0m;  新 建 8 0m³ 蓄 水 池 1 座 ，
DN63PE-DN40PE  配水主管1860m, 闸阀井3座。</t>
  </si>
  <si>
    <t>改善饮水设施数量（≥3个）；项目（工程）验收合格率（100%）；项目（工程）完成及时率（≥100%）；受益人口（≥100人），其中脱贫人口和监测对象人数（≥10人）；工程设计使用年限（≥10年）；预计吸纳5名当地劳动力务工，发放劳务报酬4.74万元；受益人口满意度≥90%；以工代赈工程参与群众满意度≥95%</t>
  </si>
  <si>
    <t>梨树乡</t>
  </si>
  <si>
    <t>万州区恒合土家族乡2023年农村供水保障工程</t>
  </si>
  <si>
    <t>枫木村供水工程：新建C20 砼引水渠1m, 新建取水池1 座 ； 铺设 DN40PE  引水管10m, 新建30m³ 蓄水池1座；铺设DN32PE
配水管812m, 增设闸阀井2座。
箱子村供水工程：安装管道泵1 台并配套相关设施，安装远
程无线自动化抽水装置1套，铺设DN65 双面热镀锌钢管1157m; 整治沉淀池、无阀滤池；新建清水池1座；整治管理房及其附属 设施；购置成套加氯加药设备1套。铺设DN90PE-DN40PE   配水
主管4168m, 增设闸阀井7座。</t>
  </si>
  <si>
    <t>八一村新建水400m3水源蓄水池1口（30万元），改造主管网2500m（5万元）。五星村改造主管网3000m（10万元）。箱子村改造箱子水厂（30万元），改造主管网3000m（10万元）。水口村改造主管网3000m（10万元）。凤仪供水工程至石坪、八一、鸿凤、七星、水口等五村PE主管道13000m更换为钢管（40万元）。受益人口2815人；项目（工程）完成及时率（≥100%）；预计吸纳10名当地劳动力务工，发放劳务报酬17.1万元；受益人口满意度≥90%；以工代赈工程参与群众满意度≥95%</t>
  </si>
  <si>
    <t>恒合土家族乡</t>
  </si>
  <si>
    <t>万州区普子乡2023年农村供水保障工程</t>
  </si>
  <si>
    <t>(1)普子乡虎头村
四季坪整治工程：整治滤池1 口 。
堰塘梁供水工程：新建滤池1 口、敷设 DN32PE 管500m。
(2)普子乡七曜村
风门坳供水工程：整治风门坳山坪塘水源1处；新建管理房  1座、潜水泵2台；新建DN50 镀锌钢管300m; 新建滤池1 口 ；
新建DN63-DN25PE   管道7350m, 并配套相关附属设施设备。
锅头湾供水工程：安装遮阳网2800m² ; 整治300m³ 蓄水池1
口；铺设DN40PE  主配水管道2000m。
(3)碗厂村
西流水供水工程：新建DN63PE  管3250m, 配套 DN20 自动
空气闸阀2副。
(4)土庙村
土庙村水源补充工程：新建取水坝1座；新建滤池1 口；铺
设 DN32PE  管1000m。</t>
  </si>
  <si>
    <t>新建或改善饮水设施数量10个；受益人口3991人；预计吸纳25名当地劳动力务工，发放劳务报酬24.62万元受益人口满意度≥90%；以工代赈工程参与群众满意度≥95%</t>
  </si>
  <si>
    <t>普子乡</t>
  </si>
  <si>
    <t>万州区地宝土家族乡2023年农村供水保障工程</t>
  </si>
  <si>
    <t>( 一 ) 裴家村：新建取水坝1座，取水池1口，整治滤池 2口，新建滤池1口，铺设DN63-DN50PE  管2810m, 排泥阀3
副，闸阀井2座，水表3块。
(二)龙河村：新建150m³ 蓄水池1 口，铺设DN50-DN2OPE
管855m,  闸阀井1座。新建取水坝1座，取水池1 口，新建滤
池 1 口，铺设DN40PE  管460m, 水表1块。
(三)地宝社区：更换DN40PE  管1080m, 水表1块。
(四)四季村：新建滤池1口、铺设DN63-DN25PE  管道
7700m, 排气阀4副、闸阀井4座，减压池3口，水表2块。</t>
  </si>
  <si>
    <t>新建或改善饮水设施数量（≥9个）；项目（工程）完成及时率（≥100%）；受益人口（≥2286人）；预计吸纳10名当地劳动力务工，发放劳务报酬15万元；受益人口满意度≥90%；以工代赈工程参与群众满意度≥95%</t>
  </si>
  <si>
    <t>地宝土家族乡</t>
  </si>
  <si>
    <t>万州区黄柏乡2023年农村供水保障工程</t>
  </si>
  <si>
    <t>金山村燕山坟供水工程：新建 C30 钢筋砼生物慢滤池一座
并完善相关设施；原清水池整治。
金山村桥家院子供水工程：新建C30 钢筋砼生物慢滤池一
座；原清水池防渗整治。
金山村火地坪供水工程：更换取水口塑料浮筒2只，橡胶软  管 4 0m; 更换反应沉淀池蜂窝斜管1.4 m 及支架，新建彩钢篷15
m;  铺设配水主管6900m, 增设闸阀及井6座。
沙田村石公包供水工程：新建取水池1 口并配备相关设施；
新建泵房1幢；安装水泵机组1台并配套电机；安装远程无线自  动化抽水装置1 套并配套相关设备；铺设无缝钢管1160m; 新建  C30 钢筋砼高位蓄水池1座；购置10m³/h 一体化净水设备 一套； 新 建 C30 钢筋砼清水池1座；厂区新建房1 幢并配套相关设施；
铺设配水主管5330m, 增设控制闸阀及井6座；铺设支管4000m</t>
  </si>
  <si>
    <t>沙田村新建蓄水池1口蓄水100m3 ，过滤池1口蓄水30m3 ，新建供水工程1处，安装PE50管600m,PE40管1200m,PE32管2000米，新建供水工程1处。金山村新建过滤池10口蓄水50m3，安装PE50管6000m，建取水池4个。　受益人口3180人；项目（工程）完成及时率（≥100%）；预计吸纳当地农村劳动力10人，发放劳务报酬19.37万元；受益人口满意度≥90%；以工代赈工程参与群众满意度≥95%</t>
  </si>
  <si>
    <t>黄柏乡</t>
  </si>
  <si>
    <t>万州区2023年国有新田林场管护用房建设项目</t>
  </si>
  <si>
    <t>新建瓦垚坳护林点管护用房250平方米、附属及安全饮水池（结合消防水池）一个、生化池一个及其他配套设施。</t>
  </si>
  <si>
    <t>新建瓦垚坳护林点管护用房250平方米、附属及安全饮水工程，改善护林员生产生活条件</t>
  </si>
  <si>
    <t>区林业局</t>
  </si>
  <si>
    <t>市林业局</t>
  </si>
  <si>
    <t>中央财政衔接推进乡村振兴补助资金（林场资金）</t>
  </si>
  <si>
    <t>区国有新田林场</t>
  </si>
  <si>
    <t>万州区2023年国有龙驹林场管护用房维修项目</t>
  </si>
  <si>
    <t>对龙驹管护站、王二包管护站和场部管理用房进行维修，整修面积1500平方米。</t>
  </si>
  <si>
    <t>完成龙驹管护站、王二包管护站和场部管理用房维修，改善职工办公条件，减少各类安全隐患。带动周边居民10人以上务工，人均增收≥0.1万元</t>
  </si>
  <si>
    <t>区国有龙驹林场</t>
  </si>
  <si>
    <t>万州区2023年国有龙驹林场林区巡护步道维修项目</t>
  </si>
  <si>
    <t>对龙驹林场各管护站计20公里的林区巡护道路进行维修，清理塌方3处，整修垮塌3处，铺设石板路面3公里。</t>
  </si>
  <si>
    <t>完成龙驹林场各管护站计20公里的林区巡护道路维修，塌方清理，改善林区通行状况，减少安全隐患。带动周边居民10人以上务工，人均增收≥0.1万元</t>
  </si>
  <si>
    <t>万州区2023年国有铁峰山林场生态茶园改造项目</t>
  </si>
  <si>
    <t>对100亩功能退化茶园进行技术改造，对原有100亩茶园进行质量提升</t>
  </si>
  <si>
    <t>完成技术改造功能退化茶园≤100亩、质量提升原有茶园≤100亩。</t>
  </si>
  <si>
    <t>区国有铁峰山林场</t>
  </si>
  <si>
    <t>万州区2023年国家木姜子良种基地消防塘建设项目</t>
  </si>
  <si>
    <t>新建消防塘1个，共计容积1500立方米</t>
  </si>
  <si>
    <t>完成建设消防水塘≥1口，总蓄水≥1500立方米。改善防灭火条件，提升林区消防能力建设</t>
  </si>
  <si>
    <t>区林业事务中心</t>
  </si>
  <si>
    <t>其他</t>
  </si>
  <si>
    <t>万州区2023巩固拓展脱贫攻坚成果同乡村振兴有效衔接就业创业技能培训项目</t>
  </si>
  <si>
    <t>对全市脱贫户、边缘易致贫人口，监测人口和农村低保户，深度镇和乡村振兴重点帮扶镇及脱贫村农村劳动力开展技能培训，对区内参加培训的脱贫户、监测户发放误工补助。开展不少于4次全覆盖的镇乡街道巩固拓展脱贫攻坚成效电话民意调查。</t>
  </si>
  <si>
    <t>全年培训不少于1448人，万州区送培人数不少于760人，培训合格率达100%，培训后首次就业率达80%以上，脱贫人口误工补贴发放率100%。完成全区49个有巩固拓展脱贫攻坚成果任务的镇乡街道和153个派驻有驻村工作队的村（社区）开展电话民意调查1.7万户。</t>
  </si>
  <si>
    <t>区乡村振兴局</t>
  </si>
  <si>
    <t>市乡村振兴局</t>
  </si>
  <si>
    <t>万州区2023年雨露计划中高等职业教育补助项目</t>
  </si>
  <si>
    <t>对全区脱贫户、监测对象户家庭就读中高等职业教育子女按1500元/学期进行补助。</t>
  </si>
  <si>
    <t>通过对全区1500名脱贫户、监测对象户家庭就读中高等职业教育子女进行补助，可资助学生家庭减少教育成本支出，有效巩固拓展脱贫攻坚成果，防止因学导致返贫。</t>
  </si>
  <si>
    <t>万州区2023年脱贫人口公益性岗位项目</t>
  </si>
  <si>
    <t>选聘3100名脱贫人口和监测对象在开发的村道管护、河道管护、饮水管道管护、村级社会公用事业等非全日制公益岗位就业；选聘128名在防返贫信息维护等全日制公益岗位就业。为其中3100名非全日制在岗脱贫人口、监测人口购买意外伤害保险等。</t>
  </si>
  <si>
    <t>为3100个岗位上的每名上岗人员年均增收4032元。</t>
  </si>
  <si>
    <t>万州区2023年乡村振兴本土人才及乡村工匠培育项目</t>
  </si>
  <si>
    <t>1.组织选送我区417名村（社）党组织书记参加全市乡村振兴专题培训；2.组织培训乡村振兴系统干部、驻乡驻村干部、乡村干部、农民骨干、退役返乡军人等600人次以上，征订《中国乡村振兴》杂志210份作为干部培训资料；3.组织培训农村工匠、本土人才经营管理、劳务经纪人等不少于200人；4.建设“巴渝工匠”乡村驿站市级1个，区级2个，落实建设补助；5.联合区委组织部、区人力社保局举办“渝创渝新、创响万州”等创业就业大赛；6.配合市局在万州开展“万州烤鱼师傅”等乡村劳务品牌打造试点。</t>
  </si>
  <si>
    <t>培训我区乡村振兴本土人才（乡村工匠）、乡村振兴系统干部、帮扶干部、驻乡驻村干部、乡村干部、农民骨干等1000人次以上，提升政策业务水平和服务基层能力，更好地为全区脱贫群众服务，促进脱贫人口稳定增收。</t>
  </si>
  <si>
    <t>万州区2023年就业帮扶车间建设补助项目</t>
  </si>
  <si>
    <t>1.新建认定就业帮扶车间10个以上，对2023年新创建认定的帮扶车间拨付50%的一次性建设补助资金。
2.对2022年创建认定的8家就业帮扶车间，进行绩效评估，评估合格的拨付次年建设补助资金。</t>
  </si>
  <si>
    <t>新建就业帮扶车间10个以上，每个帮扶车间吸纳脱贫人口、残疾人家庭人员、农村低保对象、农村特困人员农村人口就地就近就业10人以上，带动吸纳的就业脱贫人口不低于就业人数30%。</t>
  </si>
  <si>
    <t>万州区2023年脱贫人口小额信贷贴息项目</t>
  </si>
  <si>
    <t>为0.4万户脱贫户小额贷款按银行基准利率进行贴息。</t>
  </si>
  <si>
    <t>对0.4万户脱贫户小额信贷进行贴息，保障小额信贷及时足额发放，实现稳定增收。</t>
  </si>
  <si>
    <t>万州区2023年乡村治理积分制推广项目</t>
  </si>
  <si>
    <t>新建25个乡村治理示范村创建工作，全区范围内推广应用“积分制”“清单制”。“积分制”建设内容包括：开发数字化“积分制”小程序，制定“积分制”评分规则，积分超市建设和管理。“清单制”建设内容包括：制定“六张清单”（权力清单、自治清单、协助清单、服务清单、证明清单、负面清单），绘制运行流程图等。按每个村10万补助，建设数据平台全区范围内推广应用“积分制”“清单制”50万元。</t>
  </si>
  <si>
    <t>推进25个乡村治理示范村创建工作，推广应用“积分制”“清单制”，引领移风易俗农村新风尚。</t>
  </si>
  <si>
    <t>万州区长岭镇2023年高标准农田排查整改及灾毁农田基础设施修复项目</t>
  </si>
  <si>
    <t>对长岭镇1个高标准农田建设项目因灾排查出的农田水利设施、田间道路、生产路质量问题进行整改；对长岭镇500亩灾毁农田及农田基础设施进行修复，主要修复因洪涝灾害被冲毁的农田、田间耕作道路及排灌设施设备。整改和灾毁修复采取“先建后补”方式执行。</t>
  </si>
  <si>
    <t>完成1个高标准农田建设项目因灾排查问题整改和500亩灾毁农田及农田基础修复，受益乡镇、村满意度≥90%</t>
  </si>
  <si>
    <t>市级高标准农田建设补助资金</t>
  </si>
  <si>
    <t>渝财农〔2023〕70号 重庆市财政局关于下达2023年市级农业专项资金预算的通知</t>
  </si>
  <si>
    <t>置换之前纳入整合方案的580万中央衔接资金</t>
  </si>
  <si>
    <t>万州区新田镇2023年高标准农田排查整改及灾毁农田基础设施修复项目</t>
  </si>
  <si>
    <t>对新田镇2个高标准农田建设项目因灾排查出的农田水利设施、田间道路、生产路质量问题进行整改；对新田镇200亩灾毁农田及农田基础设施进行修复，主要修复因洪涝灾害被冲毁的农田、田间耕作道路及排灌设施设备。整改和灾毁修复采取“先建后补”方式执行。</t>
  </si>
  <si>
    <t>完成2个高标准农田建设项目因灾排查问题整改和200亩灾毁农田及农田基础修复，受益乡镇、村满意度≥90%</t>
  </si>
  <si>
    <t>万州区白羊镇2023年高标准农田排查整改及灾毁农田基础设施修复项目</t>
  </si>
  <si>
    <t>对白羊镇3个高标准农田建设项目因灾排查出的农田水利设施、田间道路、生产路质量问题进行整改；对白羊镇350亩灾毁农田及农田基础设施进行修复，主要修复因洪涝灾害被冲毁的农田、田间耕作道路及排灌设施设备。整改和灾毁修复采取“先建后补”方式执行。</t>
  </si>
  <si>
    <t>完成3个高标准农田建设项目因灾排查问题整改和350亩灾毁农田及农田基础修复，受益乡镇、村满意度≥90%</t>
  </si>
  <si>
    <t>万州区走马镇2023年高标准农田排查整改及灾毁农田基础设施修复项目</t>
  </si>
  <si>
    <t>对走马镇1个高标准农田建设项目因灾排查出的农田水利设施、田间道路、生产路质量问题进行整改；对走马镇500亩灾毁农田及农田基础设施进行修复，主要修复因洪涝灾害被冲毁的农田、田间耕作道路及排灌设施设备。整改和灾毁修复采取“先建后补”方式执行。</t>
  </si>
  <si>
    <t>万州区长滩镇2023年高标准农田排查整改及灾毁农田基础设施修复项目</t>
  </si>
  <si>
    <t>对长滩镇2个高标准农田建设项目因灾排查出的农田水利设施、田间道路、生产路质量问题进行整改；对长滩镇600亩灾毁农田及农田基础设施进行修复，主要修复因洪涝灾害被冲毁的农田、田间耕作道路及排灌设施设备。整改和灾毁修复采取“先建后补”方式执行。</t>
  </si>
  <si>
    <t>完成2个高标准农田建设项目因灾排查问题整改和600亩灾毁农田及农田基础修复，受益乡镇、村满意度≥90%</t>
  </si>
  <si>
    <t>万州区太安镇2023年高标准农田排查整改及灾毁农田基础设施修复项目</t>
  </si>
  <si>
    <t>对太安镇4个高标准农田建设项目因灾排查出的农田水利设施、田间道路、生产路质量问题进行整改；对太安镇200亩灾毁农田及农田基础设施进行修复，主要修复因洪涝灾害被冲毁的农田、田间耕作道路及排灌设施设备。整改和灾毁修复采取“先建后补”方式执行。</t>
  </si>
  <si>
    <t>完成4个高标准农田建设项目因灾排查问题整改和200亩灾毁农田及农田基础修复，受益乡镇、村满意度≥90%</t>
  </si>
  <si>
    <t>区就业人才中心</t>
  </si>
  <si>
    <t>万州区2023年消费帮扶补助项目</t>
  </si>
  <si>
    <t>运营管理东西部（重庆）消费协作中心万州馆、重庆市消费扶贫馆万州区管理服务中心，开展消费帮扶活动周、农特产品消费帮扶展销会、农特产品集中连片重点产销镇乡农特产品展销推介、消费帮扶产品营销直播带货专题活动等展示展销推介对接活动，建设消费帮扶产品销售专柜、专区，组织销售区内帮扶产品等。</t>
  </si>
  <si>
    <t>拓展农产品销售渠道，带动脱贫户、监测户增收，受益脱贫户、监测户达到1000人。</t>
  </si>
  <si>
    <t>区商务委</t>
  </si>
  <si>
    <t>市商务委</t>
  </si>
  <si>
    <t>万州区恒合土家族乡2023年石坪村、八一村道路提升以工代赈项目</t>
  </si>
  <si>
    <t>整治油化石桶寨环线，线路长约2.717 公里，宽4.5米;整治油化八一村办公室至石坪村道路，线路长约 0.85 公里,宽6米;补充完善相关安防设施，活管及边沟;新建八一村入户道路 0.56公里，宽约3.5米，并完善边沟。</t>
  </si>
  <si>
    <t>完工公路2.717公里，实施可解决716人出行问题（其中脱贫人口和监测对象167人），并带动沿线产业发展</t>
  </si>
  <si>
    <t>区发改委</t>
  </si>
  <si>
    <t>市发展改革委</t>
  </si>
  <si>
    <t>万州区恒合土家族乡2023年八一村农旅产业配套以工代赈项目</t>
  </si>
  <si>
    <t>新建石桶寨乡村旅游观景平台630平方米，星火水库登山步道600米、大坝彩色混凝土路面约150平方米、混凝土仿木栏杆200米</t>
  </si>
  <si>
    <t>通过以工代赈形式带动辖区村民，特别是低收入群体通过就地就近务工增加家庭收入，提升就业技能，同时进一步完善八一村产业基础设施配套。</t>
  </si>
  <si>
    <t>万州区地宝土家族乡2023年白茶基地功能提升项目</t>
  </si>
  <si>
    <t>1.茶园扩面200亩；2.建设生产管理用房800平方米，完成相关配套设施。</t>
  </si>
  <si>
    <t>经济效益：1.园区群众参与白茶基地功能提升项目建设，带动15个附近群众就近就地务工，人均增收8000元以上；2、项目入股村集体经济组织，年分工达到5.25万元以上。社会效益：提升“民俗裴家”山村形象。群众满意度95%。</t>
  </si>
  <si>
    <t>区民宗委</t>
  </si>
  <si>
    <t>市民族宗教委</t>
  </si>
  <si>
    <t>市级财政衔接推进乡村振兴补助资金（市级少数民族资金）</t>
  </si>
  <si>
    <t>渝财行政〔2022〕 104号  重庆市财政局关于提前下达2023年市级少数民族发展资金预算的通知</t>
  </si>
  <si>
    <t>中央财政衔接推进乡村振兴补助资金（中央少数民族资金）</t>
  </si>
  <si>
    <t>渝财行政〔2022〕 107号  重庆市财政局关于提前下达2023年中央少数民族发展资金预算的通知</t>
  </si>
  <si>
    <t>万州区地宝土家族乡2023年裴家村农业基础设施建设</t>
  </si>
  <si>
    <t>1.张四路道路拓宽，长2公里，拓宽1.5米，厚0.2米，采用C20混凝土浇筑；2.新建抗旱水池2口400立方米，配套PE32管网4000米。</t>
  </si>
  <si>
    <t>经济效益：项目地群众就近就地参与务工，吸纳10人以上群众务工，人均增收5000元以上。社会效益：提升“民俗裴家”山村形象；2.方便裴家村居民出行；3.解决裴家村1000群众旱季饮水问题。群众满意度95%。</t>
  </si>
  <si>
    <t>万州区天城街道2023年容貌环境综合整治资金补助项目</t>
  </si>
  <si>
    <t>整治补助资金主要用于村内清扫保洁、购置扫帚、铁铲、垃圾收集手推车、作业服、手套等必要的劳动工具费用；村内使用垃圾收运车的燃料补贴；村内垃圾桶（箱）的修理更换，以及垃圾集中点附近的药物喷洒消杀除臭费用。</t>
  </si>
  <si>
    <t>通过开展容貌环境综合整治，强化农村生活垃圾治理和垃圾分类工作，建设干净、整洁、有序、美观的农村人居环境，打造宜居新农村。受益人口9500人,行政村生活垃圾处理率≥98%</t>
  </si>
  <si>
    <t>天城街道6个行政村</t>
  </si>
  <si>
    <t>区城市管理局</t>
  </si>
  <si>
    <t>市城市管理局</t>
  </si>
  <si>
    <t>万州区九池街道2023年容貌环境综合整治资金补助项目</t>
  </si>
  <si>
    <t>通过开展容貌环境综合整治，强化农村生活垃圾治理和垃圾分类工作，建设干净、整洁、有序、美观的农村人居环境，打造宜居新农村。受益人口0.9万人,行政村生活垃圾处理率≥98%</t>
  </si>
  <si>
    <t>万州区甘宁镇2023年容貌环境综合整治资金补助项目</t>
  </si>
  <si>
    <t>通过开展容貌环境综合整治，强化农村生活垃圾治理和垃圾分类工作，建设干净、整洁、有序、美观的农村人居环境，打造宜居新农村。受益人口3.6万人,行政村生活垃圾处理率≥98%</t>
  </si>
  <si>
    <t>甘宁镇</t>
  </si>
  <si>
    <t>万州区响水镇2023年容貌环境综合整治资金补助项目</t>
  </si>
  <si>
    <t>通过开展容貌环境综合整治，强化农村生活垃圾治理和垃圾分类工作，建设干净、整洁、有序、美观的农村人居环境，打造宜居新农村。受益人口20034人,行政村生活垃圾处理率≥98%</t>
  </si>
  <si>
    <t>万州区武陵镇2023年容貌环境综合整治资金补助项目</t>
  </si>
  <si>
    <t>通过开展容貌环境综合整治，强化农村生活垃圾治理和垃圾分类工作，建设干净、整洁、有序、美观的农村人居环境，打造宜居新农村。发动群众开展“五清”、治理“五乱”和垃圾分类工作，农村生活垃圾定期清运，农村环境干净整洁，惠及13个村所有群众。</t>
  </si>
  <si>
    <t>武陵镇</t>
  </si>
  <si>
    <t>万州区瀼渡镇2023年容貌环境综合整治资金补助项目</t>
  </si>
  <si>
    <t>通过开展容貌环境综合整治，强化农村生活垃圾治理和垃圾分类工作，建设干净、整洁、有序、美观的农村人居环境，打造宜居新农村。受益人口0.4万人,行政村生活垃圾处理率≥98%</t>
  </si>
  <si>
    <t>瀼渡镇</t>
  </si>
  <si>
    <t>万州区熊家镇2023年容貌环境综合整治资金补助项目</t>
  </si>
  <si>
    <t>通过开展容貌环境综合整治，强化农村生活垃圾治理和垃圾分类工作，建设干净、整洁、有序、美观的农村人居环境，打造宜居新农村。受益人口1.4万人,行政村生活垃圾处理率≥98%</t>
  </si>
  <si>
    <t>万州区小周镇2023年容貌环境综合整治资金补助项目</t>
  </si>
  <si>
    <t>通过开展容貌环境综合整治，强化农村生活垃圾治理和垃圾分类工作，建设干净、整洁、有序、美观的农村人居环境，打造宜居新农村。受益人口3845人,行政村生活垃圾处理率≥98%</t>
  </si>
  <si>
    <t>小周镇</t>
  </si>
  <si>
    <t>万州区大周镇2023年容貌环境综合整治资金补助项目</t>
  </si>
  <si>
    <t>通过开展容貌环境综合整治，强化农村生活垃圾治理和垃圾分类工作，建设干净、整洁、有序、美观的农村人居环境，打造宜居新农村。受益人口0.7万人,行政村生活垃圾处理率≥98%</t>
  </si>
  <si>
    <t>大周镇</t>
  </si>
  <si>
    <t>万州区高梁镇2023年容貌环境综合整治资金补助项目</t>
  </si>
  <si>
    <t>通过开展容貌环境综合整治，强化农村生活垃圾治理和垃圾分类工作，建设干净、整洁、有序、美观的农村人居环境，打造宜居新农村。受益人口2万人,行政村生活垃圾处理率≥98%</t>
  </si>
  <si>
    <t>万州区李河镇2023年容貌环境综合整治资金补助项目</t>
  </si>
  <si>
    <t>通过开展容貌环境综合整治，强化农村生活垃圾治理和垃圾分类工作，建设干净、整洁、有序、美观的农村人居环境，打造宜居新农村。受益人口1.2万人,行政村生活垃圾处理率≥98%</t>
  </si>
  <si>
    <t>万州区分水镇2023年容貌环境综合整治资金补助项目</t>
  </si>
  <si>
    <t>通过开展容貌环境综合整治，强化农村生活垃圾治理和垃圾分类工作，建设干净、整洁、有序、美观的农村人居环境，打造宜居新农村。受益人口3.4万人,行政村生活垃圾处理率≥98%</t>
  </si>
  <si>
    <t>万州区孙家镇2023年容貌环境综合整治资金补助项目</t>
  </si>
  <si>
    <t>孙家镇</t>
  </si>
  <si>
    <t>万州区余家镇2023年容貌环境综合整治资金补助项目</t>
  </si>
  <si>
    <t>通过开展容貌环境综合整治，强化农村生活垃圾治理和垃圾分类工作，建设干净、整洁、有序、美观的农村人居环境，打造宜居新农村。受益人口1.7万人,行政村生活垃圾处理率≥98%</t>
  </si>
  <si>
    <t>余家镇</t>
  </si>
  <si>
    <t>万州区后山镇2023年容貌环境综合整治资金补助项目</t>
  </si>
  <si>
    <t>万州区弹子镇2023年容貌环境综合整治资金补助项目</t>
  </si>
  <si>
    <t>通过开展容貌环境综合整治，强化农村生活垃圾治理和垃圾分类工作，建设干净、整洁、有序、美观的农村人居环境，打造宜居新农村。项目实施可满足林泉村等10个村居生活垃圾治理要求，使居住环境方面公共服务得到提升。受益人口1.3万人,行政村生活垃圾处理率≥98%</t>
  </si>
  <si>
    <t>弹子镇</t>
  </si>
  <si>
    <t>万州区长岭镇2023年容貌环境综合整治资金补助项目</t>
  </si>
  <si>
    <t>通过开展容貌环境综合整治，强化农村生活垃圾治理和垃圾分类工作，建设干净、整洁、有序、美观的农村人居环境，打造宜居新农村。受益人口2.1万人,行政村生活垃圾处理率≥98%</t>
  </si>
  <si>
    <t>万州区新田镇2023年容貌环境综合整治资金补助项目</t>
  </si>
  <si>
    <t>万州区白羊镇2023年容貌环境综合整治资金补助项目</t>
  </si>
  <si>
    <t>白羊镇</t>
  </si>
  <si>
    <t>万州区龙驹镇2023年容貌环境综合整治资金补助项目</t>
  </si>
  <si>
    <t>通过开展容貌环境综合整治，强化农村生活垃圾治理和垃圾分类工作，建设干净、整洁、有序、美观的农村人居环境，打造宜居新农村。受益人口1.5万人,行政村生活垃圾处理率≥98%</t>
  </si>
  <si>
    <t>万州区走马镇2023年容貌环境综合整治资金补助项目</t>
  </si>
  <si>
    <t>通过开展容貌环境综合整治，强化农村生活垃圾治理和垃圾分类工作，建设干净、整洁、有序、美观的农村人居环境，打造宜居新农村。受益人口2.5万人,行政村生活垃圾处理率≥98%</t>
  </si>
  <si>
    <t>走马镇</t>
  </si>
  <si>
    <t>万州区罗田镇2023年容貌环境综合整治资金补助项目</t>
  </si>
  <si>
    <t>万州区太龙镇2023年容貌环境综合整治资金补助项目</t>
  </si>
  <si>
    <t>太龙镇</t>
  </si>
  <si>
    <t>万州区长滩镇2023年容貌环境综合整治资金补助项目</t>
  </si>
  <si>
    <t>通过开展容貌环境综合整治，强化农村生活垃圾治理和垃圾分类工作，建设干净、整洁、有序、美观的农村人居环境，打造宜居新农村。受益人口2.2万人,行政村生活垃圾处理率≥98%</t>
  </si>
  <si>
    <t>万州区太安镇2023年容貌环境综合整治资金补助项目</t>
  </si>
  <si>
    <t>建立健全农村垃圾收运处置体系，165个生活垃圾收运点坚持日产日转运，环卫设施运行保障良好，受益人口≥11000人,生活垃圾处理率≥98%</t>
  </si>
  <si>
    <t>万州区白土镇2023年容貌环境综合整治资金补助项目</t>
  </si>
  <si>
    <t>通过开展容貌环境综合整治，强化农村生活垃圾治理和垃圾分类工作，建设干净、整洁、有序、美观的农村人居环境，打造宜居新农村。受益人口1万人,行政村生活垃圾处理率≥98%</t>
  </si>
  <si>
    <t>万州区新乡镇2023年容貌环境综合整治资金补助项目</t>
  </si>
  <si>
    <t>新乡镇</t>
  </si>
  <si>
    <t>万州区郭村镇2023年容貌环境综合整治资金补助项目</t>
  </si>
  <si>
    <t>万州区柱山乡2023年容貌环境综合整治资金补助项目</t>
  </si>
  <si>
    <t>万州区铁峰乡2023年容貌环境综合整治资金补助项目</t>
  </si>
  <si>
    <t>铁峰乡</t>
  </si>
  <si>
    <t>万州区黄柏乡2023年容貌环境综合整治资金补助项目</t>
  </si>
  <si>
    <t>通过开展容貌环境综合整治，强化农村生活垃圾治理和垃圾分类工作，建设干净、整洁、有序、美观的农村人居环境，打造宜居新农村。受益人口0.8万人,行政村生活垃圾处理率≥98%</t>
  </si>
  <si>
    <t>万州区溪口乡2023年容貌环境综合整治资金补助项目</t>
  </si>
  <si>
    <t>通过开展容貌环境综合整治，强化农村生活垃圾治理和垃圾分类工作，建设干净、整洁、有序、美观的农村人居环境，打造宜居新农村。受益人口0.3万人,行政村生活垃圾处理率≥98%</t>
  </si>
  <si>
    <t>溪口乡</t>
  </si>
  <si>
    <t>万州区燕山乡2023年容貌环境综合整治资金补助项目</t>
  </si>
  <si>
    <t>行政村农村生活垃圾收集保洁补助资金818万元（村2万元/村）</t>
  </si>
  <si>
    <t>结合农村生活垃圾治理和农村生活垃圾分类，强化农村范围内的垃圾分类、日常保洁、综合利用等，发动群众广泛参与农村垃圾收集保洁及垃圾分类工作，形成齐抓共管的良好态势，促进农村人居环境持续改善。</t>
  </si>
  <si>
    <t>万州区长坪乡2023年容貌环境综合整治资金补助项目</t>
  </si>
  <si>
    <t>长坪乡</t>
  </si>
  <si>
    <t>万州区梨树乡2023年容貌环境综合整治资金补助项目</t>
  </si>
  <si>
    <t>通过开展容貌环境综合整治，强化农村生活垃圾治理和垃圾分类工作，建设干净、整洁、有序、美观的农村人居环境，打造宜居新农村。受益人口0.2万人,行政村生活垃圾处理率≥98%</t>
  </si>
  <si>
    <t>万州区茨竹乡2023年容貌环境综合整治资金补助项目</t>
  </si>
  <si>
    <t>万州区恒合乡2023年容貌环境综合整治资金补助项目</t>
  </si>
  <si>
    <t>通过开展容貌环境综合整治，强化农村生活垃圾治理和垃圾分类工作，建设干净、整洁、有序、美观的农村人居环境，打造宜居新农村。受益人口1.3万人,行政村生活垃圾处理率≥98%</t>
  </si>
  <si>
    <t>恒合乡</t>
  </si>
  <si>
    <t>万州区普子乡2023年容貌环境综合整治资金补助项目</t>
  </si>
  <si>
    <t>通过开展容貌环境综合整治，强化农村生活垃圾治理和垃圾分类工作，建设干净、整洁、有序、美观的农村人居环境，打造宜居新农村。受益人口0.5万人,行政村生活垃圾处理率≥98%</t>
  </si>
  <si>
    <t>万州区地宝乡2023年容貌环境综合整治资金补助项目</t>
  </si>
  <si>
    <t>万州区高峰街道2023年容貌环境综合整治资金补助项目</t>
  </si>
  <si>
    <t>高峰街道</t>
  </si>
  <si>
    <t>万州区龙沙镇2023年容貌环境综合整治资金补助项目</t>
  </si>
  <si>
    <t>通过开展容貌环境综合整治，强化农村生活垃圾治理和垃圾分类工作，建设干净、整洁、有序、美观的农村人居环境，打造宜居新农村。受益人口1.6万人,行政村生活垃圾处理率≥98%</t>
  </si>
  <si>
    <t>万州区2023年易地扶贫搬迁融资资金贴息项目</t>
  </si>
  <si>
    <t>易地扶贫搬迁融资资金2022年度贷款利息贴息（贷款规模5.4亿元）</t>
  </si>
  <si>
    <t>易地扶贫搬迁融资资金4.95亿按银行基准利率贴息。贷款用于发展当地基础设施建设，通往旅游景区、产业园区和集镇公路基本实现升级改造，现有交通拥堵路段和瓶颈路段基本消除.</t>
  </si>
  <si>
    <t>区交通局</t>
  </si>
  <si>
    <t>区佳路公司</t>
  </si>
  <si>
    <t>万州区2022年农村公路安防工程（第二批）</t>
  </si>
  <si>
    <t>安装防护栏25公里</t>
  </si>
  <si>
    <t>安装防护栏25公里；实施可解决2000人出行问题（其中建卡脱贫户20人），并带动沿线产业发展</t>
  </si>
  <si>
    <t>市交通局</t>
  </si>
  <si>
    <t>万州区2022年农村公路安防工程</t>
  </si>
  <si>
    <t>万州区2023年农村公路安防工程（第二批）</t>
  </si>
  <si>
    <t>安装防护栏86.9公里</t>
  </si>
  <si>
    <t>安装防护栏86.9公里；实施可解决8000人出行问题（其中建卡脱贫户80人），并带动沿线产业发展</t>
  </si>
  <si>
    <t>万州区2023年农村公路安防工程</t>
  </si>
  <si>
    <t>万州区2020年高标准农田建设项目（2023年续建）</t>
  </si>
  <si>
    <t>建设高标准农田5.05万亩，包括土地平整、灌溉与排水、田间道路等。</t>
  </si>
  <si>
    <t>1、项目验收合格；2、受益乡镇、村满意度≥90%；3、建设期1-2年；4、建设高标准农田5.05万亩，并上图入库。</t>
  </si>
  <si>
    <t>中央农业资源及生态保护补助资金</t>
  </si>
  <si>
    <t>渝财农〔2022〕134号  重庆市财政局关于提前下达2023年中央农业相关转移支付资金预算指标的通知</t>
  </si>
  <si>
    <t>万州财农发【2023】13号</t>
  </si>
  <si>
    <t>中央农田建设补助资金</t>
  </si>
  <si>
    <t>渝财农〔2022〕141号  重庆市财政局关于提前下达2023年中央农田建设补助资金预算指标的通知</t>
  </si>
  <si>
    <t>渝财农〔2023〕37号  重庆市财政局关于下达2023年中央耕地建设与利用资金预算的通知</t>
  </si>
  <si>
    <t>万州区2022年龙沙镇丘陵山区高标准农田改造提升示范工程试点项目（2023年续建）</t>
  </si>
  <si>
    <t>高标准农田改造提升0.2万亩，包括土地平整、灌溉与排水、田间道路等。</t>
  </si>
  <si>
    <t>1、项目验收合格；2、受益乡镇、村满意度≥95%；3、建设期1-2年；4、高标准农田改造提升0.2万亩。</t>
  </si>
  <si>
    <t>万州区2023年烟菜套种基地巩固拓展项目</t>
  </si>
  <si>
    <t>烟菜套种基地巩固拓展，主要包括蔬菜育苗、蔬菜销售等。具体包括：分片区开展集中育苗所需的种子、育苗基质、育苗盘等物资购买；集中育苗人工；蔬菜销售及市场拓展；邀请专家对蔬菜种植开展技术指导服务等。</t>
  </si>
  <si>
    <t>在全区烟叶基地推广“烟菜”配套种植模式，建设核心示范区5000亩，辐射带动面积7000亩。通过选用优良品种、集中育苗、引导农户做好栽植时间安排等方式，使烟农增加一茬蔬菜的收入，预计蔬菜产量达11000吨，农户销售收入700万元。带动300户农户增收。</t>
  </si>
  <si>
    <t>万州区2023年水产养殖池塘标准化改造及尾水治理项目</t>
  </si>
  <si>
    <t>对全区水产养殖池塘或山坪塘基础设施改造提升，面积2000亩。主要改造进排水系统、尾水处理设施、池塘改深改大、清淤、护堤护坡、电力、监测监控系统等</t>
  </si>
  <si>
    <t>项目建成后，可实现亩产300斤罗氏沼虾，产蟹50斤，鱼50斤，亩产值达2万元。同时产品无公害，养殖尾水达标排放或循环使用。直接务工人口100人以上，人年均增收2000以上</t>
  </si>
  <si>
    <t>市级农业资源与生态保护资金</t>
  </si>
  <si>
    <t>渝财农〔2022〕142号  重庆市财政局关于提前下达2023年市级农业相关转移支付资金预算指标的通知</t>
  </si>
  <si>
    <t>万州区2023年农作物病虫害绿色防控与统防统治融合推进应用试点项目</t>
  </si>
  <si>
    <t>建立柑橘、水稻等农作物病虫绿色防控与统防统治融合示范片2万亩以上。</t>
  </si>
  <si>
    <t>建立柑橘、水稻等农作物病虫绿色防控与统防统治融合示范片2万亩以上。项目实施后，区域内力争实现绿色防控覆盖率达到90%以上，专业化统防统治覆盖率达到60%以上，项目区内化学农药用量较农户常规防治减少15%以上，项目区内农户满意度达到85%以上。</t>
  </si>
  <si>
    <t>市级农业产业发展资金</t>
  </si>
  <si>
    <t>建议保留</t>
  </si>
  <si>
    <t>区植保果树站</t>
  </si>
  <si>
    <t>万州区2023年农作物重大疫情监测与防控示范</t>
  </si>
  <si>
    <t>在新田、白羊、太龙、黄柏、甘宁等52个镇乡街道开展。开展柑橘实蝇、柑橘溃疡病、亚洲梨火疫病等重大检疫性病虫害监测与普查工作，在白羊镇建立100亩柑橘黄脉病综合防控示范片，在龙沙等镇建立500亩稻水象甲防控示范片。负责植物疫情的检测鉴定（中柑所、西南大学等）；对新传入的疫情进行应急防控。</t>
  </si>
  <si>
    <t>1.建立疫情监测点150个以上；2.开展疫情应急防控1000亩/次以上；3.对新发疫情及时处置，疫情处置率100%，防止疫情进一步扩散蔓延。</t>
  </si>
  <si>
    <t>万州区2023年动物疫病防控</t>
  </si>
  <si>
    <t>1.消毒药、试剂、耗材等防控物资的储备，实验室基础设施的维护运行，开展动物疫病的检测、监测、流行病学调查工作；2.开展动物卫生、屠宰检疫等监管工作；3.基层动物疫病防控采样箱、离心机、疫苗冷藏箱等动物疫病防控设施设备配备；4.开展全区动物疫病应急处置补助和强制扑杀等工作；5.全区动物疫情监测、诊断、报告、调查等工作；6.动物疫病防控相关培训、考察、交流学习等；7.动物疫病防控相关的宣传和会晤等工作8.动物疫病防控信息化平台改造；9.实验室水网管道改造。</t>
  </si>
  <si>
    <t>1.保障龙驹动物卫生监督检查站全年24小时值守，对申报检疫动物、动物产品查证查证验物率运输车辆防疫消毒率100%；
2.确保我区病死畜禽无害化处理体系正常运转，展无害化处理与生猪保险有关法律法规政策培训次数≥2次、宣传次数≥2次；
3.牛羊“两病”监测任务完成率100%，积极开展动物疫病流行病学调查；对监测阳性动物依法开展扑杀与无害化处置；
4.确保我区畜禽群体免疫密度常年保持在90%以上，应免畜禽免疫密度达到100%，免疫抗体合格率常年保持在70%以上；
5.完成全年动物疫病监测与流行病学调查任务；6.动物疫病防控宣传培训覆盖率达95%</t>
  </si>
  <si>
    <t>中央常规产粮大县奖励资金</t>
  </si>
  <si>
    <t>渝财农[2022]157号  关于提前下达2022年产粮大县奖励资金预算指标的通知</t>
  </si>
  <si>
    <t>区动物疫病预防控制中心</t>
  </si>
  <si>
    <t>万州区2023年畜禽资源化利用补短板项目</t>
  </si>
  <si>
    <t>采用“低架网床+益生菌+异位发酵”养殖模式建设的养殖场，共100个单元以上。新田镇2家无法治理养殖场实施关闭（搬迁）。
    1.由生态养殖场业主自行采购余水收集管网及相关配套设施并完成所有圈舍内供水及余水收集管网的改造更换。改造更换要求：
    （1）每个饮水嘴前端安装一个阀门以保证水压可调节；
    （2）圈舍内碳钢网床下的余水收集主管道须更换为外径110mm、承压1.0MPa的PE管，并留有检修孔。
    2.以关闭（搬迁）的方式对新田镇2家无法治理养殖场进行治理，一是督促养殖场主及时迁移、处理完饲养的畜禽，清除圈舍内及周围残留粪污。二是彻底去除养殖功能，拆除养殖场内所有的围栏、食槽、饮水、饲料加工等养殖设施设备。</t>
  </si>
  <si>
    <t>完成生态养殖场100个养殖单元以上的饮用余水收集管网更换及相关配套设施，项目实施完成后，减少畜禽粪污产生量，提升养殖粪污资源化利用率。完成关闭(搬迁)2家畜禽养殖场，减少农业面源污染。</t>
  </si>
  <si>
    <t>中央林业改革发展资金</t>
  </si>
  <si>
    <t>渝财农〔2022〕129号  重庆市财政局关于提前下达2023年中央林业改革发展资金预算的通知</t>
  </si>
  <si>
    <t>万州区2023年农用地土壤污染防治项目</t>
  </si>
  <si>
    <t>1.在农用地安全利用工作区和粮食种植重点区域持续推广重金属低积累品种种植、水分调控、叶面阻控等安全利用技术措施。预计覆盖面积2万亩以上；2.建立农用地安全利用示范片2000亩。3.在工作区对农产品和土壤进行重金属检测，全面了解重点区域耕地情况。4.做好2023年我区受污染耕地安全利用率核算和工作评价。</t>
  </si>
  <si>
    <t>推广安全利用技术措施，预计覆盖面积2万亩以上，建立农用地安全利用示范片2000亩，受污染耕地安全利用率达92%，受益群众满意度≥85%</t>
  </si>
  <si>
    <t>万州区白土镇2023年农村人居环境整治项目</t>
  </si>
  <si>
    <t>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t>
  </si>
  <si>
    <t>整治10个村社区的人居环境，以农户、院落为单位开展美丽庭院、清洁农户、整洁院落等评比，项目竣工验收合格率100%，项目完工及时率100%</t>
  </si>
  <si>
    <t>万州区白羊镇2023年农村人居环境整治项目</t>
  </si>
  <si>
    <t>整治17个村社区的人居环境，以农户、院落为单位开展美丽庭院、清洁农户、整洁院落等评比，项目竣工验收合格率100%，项目完工及时率100%</t>
  </si>
  <si>
    <t>万州区百安坝街道2023年农村人居环境整治项目</t>
  </si>
  <si>
    <t>整治3个村社区的人居环境，以农户、院落为单位开展美丽庭院、清洁农户、整洁院落等评比，项目竣工验收合格率100%，项目完工及时率100%</t>
  </si>
  <si>
    <t>百安坝街道</t>
  </si>
  <si>
    <t>万州区陈家坝街道2023年农村人居环境整治项目</t>
  </si>
  <si>
    <t>整治9个村社区的人居环境，以农户、院落为单位开展美丽庭院、清洁农户、整洁院落等评比，项目竣工验收合格率100%，项目完工及时率100%</t>
  </si>
  <si>
    <t>陈家坝街道</t>
  </si>
  <si>
    <t>万州区茨竹乡2023年农村人居环境整治项目</t>
  </si>
  <si>
    <t>整治6个村社区的人居环境，以农户、院落为单位开展美丽庭院、清洁农户、整洁院落等评比，项目竣工验收合格率100%，项目完工及时率100%</t>
  </si>
  <si>
    <t>万州区大周镇2023年农村人居环境整治项目</t>
  </si>
  <si>
    <t>整治5个村社区的人居环境，以农户、院落为单位开展美丽庭院、清洁农户、整洁院落等评比，项目竣工验收合格率100%，项目完工及时率100%</t>
  </si>
  <si>
    <t>万州区弹子镇2023年农村人居环境整治项目</t>
  </si>
  <si>
    <t>万州区地宝乡2023年农村人居环境整治项目</t>
  </si>
  <si>
    <t>整治4个村社区的人居环境，以农户、院落为单位开展美丽庭院、清洁农户、整洁院落等评比，项目竣工验收合格率100%，项目完工及时率100%</t>
  </si>
  <si>
    <t>地宝乡</t>
  </si>
  <si>
    <t>万州区分水镇2023年农村人居环境整治项目</t>
  </si>
  <si>
    <t>通过对26个村（社区）的环境整治，进一步健全村社、农户参与农村人居环境整治机制，提升村居、农户参与整治积极性。实现环境卫生有人巡，村庄长期保持干净、整洁、有序。营造全员参与整治氛围，引导村民养成良好生活习惯。</t>
  </si>
  <si>
    <t>万州区甘宁镇2023年农村人居环境整治项目</t>
  </si>
  <si>
    <t>整治25个村社区的人居环境，以农户、院落为单位开展美丽庭院、清洁农户、整洁院落等评比，项目竣工验收合格率100%，项目完工及时率100%</t>
  </si>
  <si>
    <t>万州区高峰街道2023年农村人居环境整治项目</t>
  </si>
  <si>
    <t>万州区高梁镇2023年农村人居环境整治项目</t>
  </si>
  <si>
    <t>万州区郭村镇2023年农村人居环境整治项目</t>
  </si>
  <si>
    <t>整治12个村社区的人居环境，以农户、院落为单位开展美丽庭院、清洁农户、整洁院落等评比，项目竣工验收合格率100%，项目完工及时率100%</t>
  </si>
  <si>
    <t>万州区恒合乡2023年农村人居环境整治项目</t>
  </si>
  <si>
    <t>整治14个村社区的人居环境，以农户、院落为单位开展美丽庭院、清洁农户、整洁院落等评比，项目竣工验收合格率100%，项目完工及时率100%</t>
  </si>
  <si>
    <t>万州区后山镇2023年农村人居环境整治项目</t>
  </si>
  <si>
    <t>整治11个村社区的人居环境，以农户、院落为单位开展美丽庭院、清洁农户、整洁院落等评比，项目竣工验收合格率100%，项目完工及时率100%</t>
  </si>
  <si>
    <t>万州区黄柏乡2023年农村人居环境整治项目</t>
  </si>
  <si>
    <t>万州区九池街道2023年农村人居环境整治项目</t>
  </si>
  <si>
    <t>整治8个村社区的人居环境，以农户、院落为单位开展美丽庭院、清洁农户、整洁院落等评比，项目竣工验收合格率100%，项目完工及时率100%</t>
  </si>
  <si>
    <t>万州区梨树乡2023年农村人居环境整治项目</t>
  </si>
  <si>
    <t>万州区李河镇2023年农村人居环境整治项目</t>
  </si>
  <si>
    <t>万州区龙都街道2023年农村人居环境整治项目</t>
  </si>
  <si>
    <t>龙都街道</t>
  </si>
  <si>
    <t>万州区龙驹镇2023年农村人居环境整治项目</t>
  </si>
  <si>
    <t>整治21个村社区的人居环境，以农户、院落为单位开展美丽庭院、清洁农户、整洁院落等评比，项目竣工验收合格率100%，项目完工及时率100%</t>
  </si>
  <si>
    <t>万州区龙沙镇2023年农村人居环境整治项目</t>
  </si>
  <si>
    <t>万州区罗田镇2023年农村人居环境整治项目</t>
  </si>
  <si>
    <t>巩固三年行动成效，持续改善农村人居环境；涉及各村居，标准3万元/个。</t>
  </si>
  <si>
    <t>万州区普子乡2023年农村人居环境整治项目</t>
  </si>
  <si>
    <t>万州区瀼渡镇2023年农村人居环境整治项目</t>
  </si>
  <si>
    <t>整治7个村社区的人居环境，以农户、院落为单位开展美丽庭院、清洁农户、整洁院落等评比，项目竣工验收合格率100%，项目完工及时率100%</t>
  </si>
  <si>
    <t>万州区沙河街道2023年农村人居环境整治项目</t>
  </si>
  <si>
    <t>沙河街道</t>
  </si>
  <si>
    <t>万州区双河口街道2023年农村人居环境整治项目</t>
  </si>
  <si>
    <t>万州区孙家镇2023年农村人居环境整治项目</t>
  </si>
  <si>
    <t>万州区太安镇2023年农村人居环境整治项目</t>
  </si>
  <si>
    <t>万州区太白街道2023年农村人居环境整治项目</t>
  </si>
  <si>
    <t>太白街道</t>
  </si>
  <si>
    <t>万州区太龙镇2023年农村人居环境整治项目</t>
  </si>
  <si>
    <t>万州区天城街道2023年农村人居环境整治项目</t>
  </si>
  <si>
    <t>整治13个村社区的人居环境，以农户、院落为单位开展美丽庭院、清洁农户、整洁院落等评比，项目竣工验收合格率100%，项目完工及时率100%</t>
  </si>
  <si>
    <t>天城街道</t>
  </si>
  <si>
    <t>万州区铁峰乡2023年农村人居环境整治项目</t>
  </si>
  <si>
    <t>万州区五桥街道2023年农村人居环境整治项目</t>
  </si>
  <si>
    <t>五桥街道</t>
  </si>
  <si>
    <t>万州区武陵镇2023年农村人居环境整治项目</t>
  </si>
  <si>
    <t>万州区溪口乡2023年农村人居环境整治项目</t>
  </si>
  <si>
    <t>万州区响水镇2023年农村人居环境整治项目</t>
  </si>
  <si>
    <t>万州区小周镇2023年农村人居环境整治项目</t>
  </si>
  <si>
    <t>万州区新田镇2023年农村人居环境整治项目</t>
  </si>
  <si>
    <t>万州区新乡镇2023年农村人居环境整治项目</t>
  </si>
  <si>
    <t>万州区熊家镇2023年农村人居环境整治项目</t>
  </si>
  <si>
    <t>万州区燕山乡2023年农村人居环境整治项目</t>
  </si>
  <si>
    <t>万州区余家镇2023年农村人居环境整治项目</t>
  </si>
  <si>
    <t>整治20个村社区的人居环境，以农户、院落为单位开展美丽庭院、清洁农户、整洁院落等评比，项目竣工验收合格率100%，项目完工及时率100%</t>
  </si>
  <si>
    <t>万州区长岭镇2023年农村人居环境整治项目</t>
  </si>
  <si>
    <t>整治15个村社区的人居环境，以农户、院落为单位开展美丽庭院、清洁农户、整洁院落等评比，项目竣工验收合格率100%，项目完工及时率100%</t>
  </si>
  <si>
    <t>万州区长坪乡2023年农村人居环境整治项目</t>
  </si>
  <si>
    <t>万州区长滩镇2023年农村人居环境整治项目</t>
  </si>
  <si>
    <t>万州区钟鼓楼街道2023年农村人居环境整治项目</t>
  </si>
  <si>
    <t>钟鼓楼街道</t>
  </si>
  <si>
    <t>万州区柱山乡2023年农村人居环境整治项目</t>
  </si>
  <si>
    <t>万州区走马镇2023年农村人居环境整治项目</t>
  </si>
  <si>
    <t>整治19个村社区的人居环境，以农户、院落为单位开展美丽庭院、清洁农户、整洁院落等评比，项目竣工验收合格率100%，项目完工及时率100%</t>
  </si>
  <si>
    <t>万州区分水镇2023年标准化森林防火检查站</t>
  </si>
  <si>
    <t>建设标准化森林防火检查站1座，面积50平方米，并配备智能出入口管理设备、视频卡口设备、LED等终端显示设备，森林消防物资等。</t>
  </si>
  <si>
    <t>建设标准化森林防火检查站1座，面积50平方米，并配备智能出入口管理设备、视频卡口设备、LED等终端显示设备，森林消防物资等。带动当地居民劳务务工≧5人，人均劳务收入0.2万元。</t>
  </si>
  <si>
    <t>万州区高梁镇2023年标准化森林防火检查站</t>
  </si>
  <si>
    <t>万州区燕山乡2023年标准化森林防火检查站</t>
  </si>
  <si>
    <t>万州区响水镇2023年标准化森林防火检查站</t>
  </si>
  <si>
    <t>万州区弹子镇2023年标准化森林防火检查站</t>
  </si>
  <si>
    <t>万州区国有分水林场2023年消防水池建设项目（2022年续建）</t>
  </si>
  <si>
    <t>新建8口消防水池，新建3口消防塘，共计容积4050立方米</t>
  </si>
  <si>
    <t>完成建设消防水池≥7口，建设消防塘≥4口，总蓄水≥4050立方米，提升林区消防能力建设。</t>
  </si>
  <si>
    <t>市级林业改革发展资金</t>
  </si>
  <si>
    <t>渝财农〔2022〕128号  重庆市财政局关于提前下达2023年市级林业改革发展和林业草原生态恢复资金预算的通知</t>
  </si>
  <si>
    <t>分水林场</t>
  </si>
  <si>
    <t>万州区国有新田林场2023年消防水池建设项目（2022年续建）</t>
  </si>
  <si>
    <t>新建6口消防水池，新建9口消防塘，改建2口消防塘，共计容积6600立方米</t>
  </si>
  <si>
    <t>2023年完成新建6口消防水池，新建9口消防塘，改建2口消防塘，共计容积6600立方米，提升森林防火能力，保障森林资源安全。</t>
  </si>
  <si>
    <t>新田林场</t>
  </si>
  <si>
    <t>万州区国有龙驹林场2023年消防水池建设项目（2022年续建）</t>
  </si>
  <si>
    <t>新建13口消防水池、消防水塘，改建2口消防塘，共计容积3500立方米</t>
  </si>
  <si>
    <t>完成新建13口消防水池、消防水塘，改建2口消防塘，共计容积3500立方米，提升林区消防灭火能力。</t>
  </si>
  <si>
    <t>龙驹林场</t>
  </si>
  <si>
    <t>万州区国有铁峰山林场2023年消防蓄水池建设项目（2022年续建）</t>
  </si>
  <si>
    <t>新建1口消防水池，新建4口消防塘，改建1口消防水池，改建1口消防塘共计容积3100立方米</t>
  </si>
  <si>
    <t>完成建设消防水池≥1口，新建消防塘≥4口，改建消防水池≥1口，改建消防塘≥1口，总蓄水≥3100立方米。提升林区消防能力。</t>
  </si>
  <si>
    <t>铁峰山林场</t>
  </si>
  <si>
    <t>万州区国有龙驹林场2023年森林消防训练基地建设项目（2022年续建）</t>
  </si>
  <si>
    <t>硬化100米基地连接公路，修建120平方米架空防腐木平台，完成10米长廊，建设100米场的青石栏板、栏杆，购买消防器具1批，安装监控等附属设施。</t>
  </si>
  <si>
    <t>基地连接公路硬化≥100米，架空防腐木平台≥120平方米，修建长廊≥10米，安装青石栏板、栏杆≥100米，。预计吸纳劳动力就业人数≥10人，人均带动农民增收≥0.2万元。</t>
  </si>
  <si>
    <t>万州区2023年铁峰山林场油茶防火林带营造项目</t>
  </si>
  <si>
    <t>建成一个140亩的油茶防火林带营造技术推广示范基地</t>
  </si>
  <si>
    <t>建成140亩的油茶防火林带营造技术推广示范基地，有效提升林区防火功效，项目验收合格率≥95%，项目完成及时率&gt;95%</t>
  </si>
  <si>
    <t>万州区2023年度林火阻隔带建设项目</t>
  </si>
  <si>
    <t>建设30米宽混合或生物林火阻隔带100公里，栽植防火树种油茶等。</t>
  </si>
  <si>
    <t>建设30米宽混合或生物林火阻隔带100公里，栽植防火树种油茶等。用务工方式带动至少30人增加收入，人均增收≧0.2万元</t>
  </si>
  <si>
    <t>万州区高峰街道2023年水库维修养护项目</t>
  </si>
  <si>
    <t>集中统一管护、维修养护水库1座。腊坝冲水库</t>
  </si>
  <si>
    <t>维修养护水库1座；工程质量合格率100%；项目按时完成率100%；项目投资控制在概算内比例100%；提高灌溉保证率，作物增产、农民增收；确保水库大坝安全，恢复蓄水，保护下游人口、耕地等；项目完成后正常运行；受益群众满意度≥90%</t>
  </si>
  <si>
    <t>中央水利发展资金</t>
  </si>
  <si>
    <t>渝财农〔2022〕138号  重庆市财政局关于提前下达2023年水利发展资金预算的通知</t>
  </si>
  <si>
    <t>万州区甘宁镇2023年水库维修养护项目</t>
  </si>
  <si>
    <t>集中统一管护、维修养护大田等6座小（2）型水库</t>
  </si>
  <si>
    <t>维修养护水库6座；工程质量合格率100%；项目按时完成率100%；项目投资控制在概算内比例100%；提高灌溉保证率，作物增产、农民增收；确保水库大坝安全，恢复蓄水，保护下游人口、耕地等；项目完成后正常运行；受益群众满意度≥90%</t>
  </si>
  <si>
    <t>万州区龙沙镇2023年水库维修养护项目</t>
  </si>
  <si>
    <t>集中统一管护、维修养护龙井冲等12座小（2）型水库</t>
  </si>
  <si>
    <t>维护水库数量12个；项目完成及时率100%；受益人口≥4000人，其中脱贫人口和监测对象人数≥100人；受益人口满意度≥90%</t>
  </si>
  <si>
    <t>万州区响水镇2023年水库维修养护项目</t>
  </si>
  <si>
    <t>集中统一管护、维修养护水库5座</t>
  </si>
  <si>
    <t>维修养护水库5座；工程质量合格率100%；项目按时完成率100%；项目投资控制在概算内比例100%；提高灌溉保证率，作物增产、农民增收；确保水库大坝安全，恢复蓄水，保护下游人口、耕地等；项目完成后正常运行；受益群众满意度≥90%</t>
  </si>
  <si>
    <t>万州区武陵镇2023年水库维修养护项目</t>
  </si>
  <si>
    <t>集中统一管护、维修养护水库3座</t>
  </si>
  <si>
    <t>维修养护水库3座；工程质量合格率100%；项目按时完成率100%；项目投资控制在概算内比例100%；提高灌溉保证率，作物增产、农民增收；确保水库大坝安全，恢复蓄水，保护下游人口、耕地等；项目完成后正常运行；受益群众满意度≥90%</t>
  </si>
  <si>
    <t>万州区瀼渡镇2023年水库维修养护项目</t>
  </si>
  <si>
    <t>集中统一管护、维修养护水库1座</t>
  </si>
  <si>
    <t>万州区天城街道2023年水库维修养护项目</t>
  </si>
  <si>
    <t>集中统一维护水库1座</t>
  </si>
  <si>
    <t>万州区熊家镇2023年水库维修养护项目</t>
  </si>
  <si>
    <t>集中统一管护、维修养护水库2座</t>
  </si>
  <si>
    <t>维修养护水库2座；工程质量合格率100%；项目按时完成率100%；项目投资控制在概算内比例100%；提高灌溉保证率，作物增产、农民增收；确保水库大坝安全，恢复蓄水，保护下游人口、耕地等；项目完成后正常运行；受益群众满意度≥90%</t>
  </si>
  <si>
    <t>万州区大周镇2023年水库维修养护项目</t>
  </si>
  <si>
    <t>维修养护水库2座；工程质量合格率100%；项目按时完成率100%；项目投资控制在概算内比例100%；提高灌溉保证率，作物增产、农民增收；确保水库大坝安全，恢复蓄水，保护下游人口、耕地等；项目完成后正常运行；受益群众满意度≥95%</t>
  </si>
  <si>
    <t>万州区高梁镇2023年水库维修养护项目</t>
  </si>
  <si>
    <t>维修养护水库1座；工程质量合格率100%；项目按时完成率100%；项目投资控制在概算内比例100%；提高灌溉保证率，作物增产、农民增收；确保水库大坝安全，恢复蓄水，保护下游人口、耕地等；项目完成后正常运行；受益群众满意度≥90%。受益人口（≥2219人），其中脱贫人口和监测对象人数（≥303人）。</t>
  </si>
  <si>
    <t>万州区李河镇2023年水库维修养护项目</t>
  </si>
  <si>
    <t>集中统一管护、维修养护小二型水库4座</t>
  </si>
  <si>
    <t>维护小Ⅱ型水库及其附属设施4座，验收合格率100%，完成及时率100%，受益群众满意度≥90%，保证4个村群众生产灌溉用水，灌溉面积约3000亩</t>
  </si>
  <si>
    <t>万州区分水镇2023年水库维修养护项目</t>
  </si>
  <si>
    <t>集中统一管护、维修养护水库15座</t>
  </si>
  <si>
    <t>维修养护水库15座；工程质量合格率100%；项目按时完成率100%；项目投资控制在概算内比例100%；提高灌溉保证率，作物增产、农民增收；确保水库大坝安全，恢复蓄水，保护下游人口、耕地等；项目完成后正常运行；受益群众满意度≥90%</t>
  </si>
  <si>
    <t>万州区孙家镇2023年水库维修养护项目</t>
  </si>
  <si>
    <t>万州区余家镇2023年水库维修养护项目</t>
  </si>
  <si>
    <t>集中统一管护、维修养护水库7座</t>
  </si>
  <si>
    <t>维护小Ⅱ型水库及其附属设施7座，验收合格率100%，完成及时率100%，受益群众满意度≥90%，解决7358人生活用水，恢复蓄水15万m3，改善灌面8万亩，提高灌溉保证率，作物增产、农民增收</t>
  </si>
  <si>
    <t>万州区弹子镇2023年水库维修养护项目</t>
  </si>
  <si>
    <t>维护小Ⅱ型水库及其附属设施2座，验收合格率100%，完成及时率100%，受益群众满意度≥90%，保证插旗村村群众生产灌溉用水，灌溉面积约3000亩。保证关家村2000余人生活用水需要。</t>
  </si>
  <si>
    <t>万州区长岭镇2023年水库维修养护项目</t>
  </si>
  <si>
    <t>万州区新田镇2023年水库维修养护项目</t>
  </si>
  <si>
    <t>集中统一管护、维修养护水库4座</t>
  </si>
  <si>
    <t>维修养护水库4座；工程质量合格率100%；项目按时完成率100%；项目投资控制在概算内比例100%；提高灌溉保证率，作物增产、农民增收；确保水库大坝安全，恢复蓄水，保护下游人口、耕地等；项目完成后正常运行；受益群众满意度≥90%</t>
  </si>
  <si>
    <t>万州区白羊镇2023年水库维修养护项目</t>
  </si>
  <si>
    <t>万州区龙驹镇2023年水库维修养护项目</t>
  </si>
  <si>
    <t>万州区走马镇2023年水库维修养护项目</t>
  </si>
  <si>
    <t>维修养护水库7座；工程质量合格率100%；项目按时完成率100%；项目投资控制在概算内比例100%；提高灌溉保证率，作物增产、农民增收；确保水库大坝安全，恢复蓄水，保护下游人口、耕地等；项目完成后正常运行；受益群众满意度≥90%</t>
  </si>
  <si>
    <t>万州区罗田镇2023年水库维修养护项目</t>
  </si>
  <si>
    <t>万州区太龙镇2023年水库维修养护项目</t>
  </si>
  <si>
    <t>万州区长滩镇2023年水库维修养护项目</t>
  </si>
  <si>
    <t>万州区太安镇2023年水库维修养护项目</t>
  </si>
  <si>
    <t>维修养护水库5座；工程质量合格率100%；项目按时完成率100%；项目投资控制在概算内比例100%；提高饮水、灌溉保证率；供水安全、作物增产、农民增收；确保水库大坝安全，恢复蓄水，保护下游人口、耕地等；项目完成后正常运行；受益群众满意度≥90%</t>
  </si>
  <si>
    <t>万州区白土镇2023年水库维修养护项目</t>
  </si>
  <si>
    <t>维护水库数量4个；项目完成及时率≥95%；受益人口≥15000人，其中脱贫人口和监测对象人数≥50人；受益人口满意度≥90%</t>
  </si>
  <si>
    <t>万州区郭村镇2023年水库维修养护项目</t>
  </si>
  <si>
    <t>万州区九池街道2023年水库维修养护项目</t>
  </si>
  <si>
    <t>集中统一管护、维修养护丰收、丰登、四方水库3座</t>
  </si>
  <si>
    <t>万州区柱山乡2023年水库维修养护项目</t>
  </si>
  <si>
    <t>万州区铁峰乡2023年水库维修养护项目</t>
  </si>
  <si>
    <t>万州区黄柏乡2023年水库维修养护项目</t>
  </si>
  <si>
    <t>万州区溪口乡2023年水库维修养护项目</t>
  </si>
  <si>
    <t>万州区茨竹乡2023年水库维修养护项目</t>
  </si>
  <si>
    <t>万州区恒合土家族乡2023年水库维修养护项目</t>
  </si>
  <si>
    <t>万州区地宝土家族乡2023年水库维修养护项目</t>
  </si>
  <si>
    <t>万州区龙都街道2023年水库维修养护项目</t>
  </si>
  <si>
    <t>万州区钟鼓楼街道2023年水库维修养护项目</t>
  </si>
  <si>
    <t>万州区百安坝街道2023年水库维修养护项目</t>
  </si>
  <si>
    <t>万州区陈家坝街道2023年水库维修养护项目</t>
  </si>
  <si>
    <t>集中统一管护、维修养护水库6座</t>
  </si>
  <si>
    <t>维修养护水库6座；工程质量合格率100%；项目按时完成率100%；项目投资控制在概算内比例100%；提高饮水、灌溉保证率；供水安全、作物增产、农民增收；确保水库大坝安全，恢复蓄水，保护下游人口、耕地等；项目完成后正常运行；受益群众满意度≥90%</t>
  </si>
  <si>
    <t>万州区新田水库2023年维修养护项目（工程类）</t>
  </si>
  <si>
    <t>对水库大坝、溢洪道、放水设施及附属设施设备进行维修养护。</t>
  </si>
  <si>
    <t>维修养护水库1座 工程质量合格率100% ；项目按时完成率100%项目投资控制在概算内比例100%；改善灌面2.0万亩，提高灌溉保证率，作物增产、农民增收；确保水库大坝安全，保护下游2万人口、0.85万亩耕地等的安全；项目完成后正常运行受益群众满意度≥90%。</t>
  </si>
  <si>
    <t>新田水库管理中心</t>
  </si>
  <si>
    <t>万州区登丰水库2023年维修养护项目（工程类）</t>
  </si>
  <si>
    <t>维修养护水库1座 ；工程质量合格率100% ；项目按时完成率100%；项目投资控制在概算内比例100%；改善灌面2.1万亩，提高灌溉保证率，作物增产、农民增收；确保水库大坝安全，保护下游1.5万人口、0.6万亩耕地等的安全；项目完成后正常运行受益群众满意度≥90%。</t>
  </si>
  <si>
    <t>登丰水库管理中心</t>
  </si>
  <si>
    <t>万州区高峰水库2023年维修养护项目（工程类）</t>
  </si>
  <si>
    <t>维修养护水库1座；工程质量合格率100%；项目按时完成率100%；项目投资控制在概算内比例100%；改善灌面0.8万亩，提高灌溉保证率，作物增产、农民增收；确保水库大坝安全，保护下游0.5万人口、0.35万亩耕地等的安全项目完成后正常运行受益群众满意度≥90%。</t>
  </si>
  <si>
    <t>高峰水库管理中心</t>
  </si>
  <si>
    <t>万州区2023年直管小型水库维修养护项目（工程类）</t>
  </si>
  <si>
    <t>对直管小型水库大坝、溢洪道、放水设施及附属设施设备进行维修养护。</t>
  </si>
  <si>
    <t>维修养护水库数量≥15座；工程质量合格率100%；项目按时完成率100%；项目投资控制在概算内比例100%；提高灌溉保证率，作物增产、农民增收；确保水库大坝安全，恢复蓄水，保护下游人口、耕地等；项目完成后正常运行；受益群众满意度≥90%</t>
  </si>
  <si>
    <t>区水利工程管理站</t>
  </si>
  <si>
    <t>万州区2023年国家水土保持重点建设工程枫木小流域</t>
  </si>
  <si>
    <t>治理水土流失面积800.00hm² ,   坡面径流调控89.09hm² , 水保林4.08hm² , 保土耕作519.93hm²   封禁治理186.90hm² 。配套建设道路10.58km, 其中1.5m 宽作业  便道3.46km,2.0m   宽作业便道5.54km,3.5m  宽机耕道整治  1.58km; 截排水沟5.19km, 其中0.3m*0.4m 排水沟1.34km,   0.5m*0.6m 排水沟0.58km,0.6m*0.8m 排水沟0.72km,0.8m*0.8m  排水沟0.77km,0.8m*1.0m  排水沟0.83km, 机耕道边沟0.95km;  1.5×1.0×1.0m 沉沙池19座；管道铺设7.55km, 其中DN50 管道  铺设2.00km,DN20   管道铺设5.55km;  新建蓄水池8座，其中 60m³ 蓄水池2座，100m³ 蓄水池2座，200m³ 蓄水池4座；山坪  塘整治3座，水池整治2座；封禁治理碑1座；其他工程5处，
其中工程碑1座，人居水土流失治理2处，植物带2处。</t>
  </si>
  <si>
    <t>治理水土流失面积8平方公里，有效控制水土流失，受益群众满意度≥95%，项目区内水土流失得到进一步控制，生态环境明显改善</t>
  </si>
  <si>
    <t>万州区大周镇宋家村2023年农村供水保障工程</t>
  </si>
  <si>
    <t>整治沉淀池、清水池及厂区等；增设 二氧化氯投加器LQ-E-1(100m/d)   自 动 1 套 和PAC 加药系统
LQ-JY-1(100m/d)   自动1套。
莫家村集中供水工程：增设二氧化氯投加器LQ-E-1(100m/d)
自动1套和PAC 加药系统LQ-JY-1(100m/d)   自动1套。</t>
  </si>
  <si>
    <t>新建或改善饮水设施数量（≥2个）；项目（工程）完成及时率（≥100%）；受益人口（≥3800人），其中脱贫人口和监测对象人数（≥341人）；预计吸纳5名当地劳动力务工，预计发放劳务报酬2.3万元；受益人口满意度≥90%；以工代赈工程参与群众满意度≥95%</t>
  </si>
  <si>
    <t>万州区余家镇2023年农村供水保障工程</t>
  </si>
  <si>
    <t>(一)饶家集中供水工程：1、整治厂区管理房及附属设施等， 增加加药设备1套，厂区电力搭接50m;2、 厂区电源搭接50m;
3、 更换配水管道φ50- φ40PE 管2493m。
(二)流水岩供水工程：1、新建取水井1座；2、新建输水
管道φ40PE- φ32PE 管3632m;3、  新建检修阀2个。
(三)鹅上景集中供水工程：1、新建取水井2座；2、新建  输水管道φ90PE 管3000m;3、  新建排气阀门井5座，排气阀5 个，排泥阀门井1座，排泥阀1个，检修阀1个；4、整治厂区
管理房及附属设施等，增加加药设备1套，电力搭接200m。
(四)同心村三百步供水工程：更换配水管道φ110PE- φ
32PE 管8032m。
(五)千银村青丝寨供水工程：更换配水管道φ75PE- φ
32PE 管6183m。</t>
  </si>
  <si>
    <t>回龙社区：更换主管5800米。饶家村：更换、维护管道6.15公里。同心村：更换全村自来水管网。管道编号PE110#：4000米，63#：2000米，50#：5000米，25#:1000米。受益人口≥2550人，工程设计使用年限≥15年，预计吸纳12名当地劳动力务工，预计发放劳务报酬21.25万元；受益人口满意度≥90%；以工代赈工程参与群众满意度≥95%</t>
  </si>
  <si>
    <t>万州区太龙镇万丰村2023年农村供水保障工程</t>
  </si>
  <si>
    <t>新建浮筒取水装置一套，更换引  水管道2600m; 新建闸阀井1座，排气阀井4座，泄水阀井3  座；厂区整治，包括更换蜂窝斜管、水池防渗整治、新建彩钢棚；
改造支管2455m。</t>
  </si>
  <si>
    <t>维修水厂一座；项目受益人口700人，项目验收合格率（100%），项目完成及时率（100%），预计吸纳5名当地劳动力务工，发放劳务报酬2.53万元，受益人口满意度≥90%，以工代赈工程参与群众满意度≥95%</t>
  </si>
  <si>
    <t>万州区陈家坝街道2023年农村供水保障工程</t>
  </si>
  <si>
    <t>1、 塘角村供水工程：铺设DN63PE  配水主管584m, 增设
闸阀井1座， DN20 排气阀、排污阀各1个。
2、 旅密村供水工程：铺设DN75PE  配水主管2098m, 增设
闸阀井3座， DN20 排气阀、排污阀各1个。
3、 翠屏村供水工程：更换DN40PE  配水管4194m, 增设闸
阀井4座。
4、 茂和村供水工程：更换DN50PE  配水管3779m,  增设
闸阀井3座。
5、 大河社区供水工程：更换DN40PE  配水管283m, 增设
闸阀井1 座。
6、汪家沟净水厂：整治沉淀池、清水池；铺设DN40-DN32PE
配水主管1750m, 增设闸阀井5座。
7、 大石社区供水工程：更换DN50PE  配水管2584m, 增设
闸阀井3座。</t>
  </si>
  <si>
    <t>1.茂合村更换管道5000米；2.大河社区新建1个50m³滤水池，更换主管道3000米；3.翠屏村更换主管道2000米；4.旅密村更换主管道2000米；5.大石社区更换主管道2000米；7.塘角村更换管道2000米。受益人口4500人；预计吸纳5名当地劳动力务工，发放劳务报酬4.74万元；受益人口满意度≥90%；以工代赈工程参与群众满意度≥95%</t>
  </si>
  <si>
    <t>万州区五桥街道2023年农村供水保障工程</t>
  </si>
  <si>
    <t>1、龚家社区石人山供水工程：新建C30 钢筋砼生物慢滤池1座。
2、石人社区供水工程：更换φ50- φ32PE 配水主管道5840m,
增设闸阀井9座，安装DN20 排气阀3个、泄水阀3个。
3、 民强村供水工程：对已成水池进行防渗整治；新建φ50- φ32PE 配水主管道5555m, 增设闸阀井14座，安装 DN20 排 气阀1个、泄水阀3个；新建C30 钢筋砼水池7座。</t>
  </si>
  <si>
    <t>新建或改善饮水设施数量（≥13个）；受益人口5205人，项目（工程）完成及时率（≥100%），预计吸纳15名当地劳动力务工，发放劳务报酬10万元；受益人口满意度≥90%；以工代赈工程参与群众满意度≥95%</t>
  </si>
  <si>
    <t>万州区白羊镇2023年农村供水保障工程</t>
  </si>
  <si>
    <t>白燕村：新建管道10701m, 新建减压池3座，新建100m³高
位水池1座，整治山坪塘水源点、新建提水泵站1座。
三元村：新建管道6608m; 整治泵房1座，包括防水、外墙整 治及新增水泵1 台；更换水泵1台；新建100m³ 高位水池1座；整
治山坪塘1 口。
大弯村：新建管道10685m, 新建减压池1座、新建100m³ 清
水池1座，整治山坪塘1 口。
清潭村：新建管道10000m, 新建50m³ 清水池1座，整治山坪
塘1口、水池加盖1座、水池整治1座、更换3座滤池滤料。</t>
  </si>
  <si>
    <t>新建或改善农村饮水设施数量≥7处；项目受益人口7607人；项目按时完成率100%；预计吸纳20名当地劳动力务工，发放劳务报酬21.25万元；受益人口满意度≥90%；以工代赈工程参与群众满意度≥95%</t>
  </si>
  <si>
    <t>万州区走马镇2023年农村供水保障工程</t>
  </si>
  <si>
    <t>熊家村：改建一体化水厂1座，安装DN32-DN90PE  配水管
道7389m、D57 无缝钢管425m。
渡河村：更换DN90PE  引水管道7000m。
谷雨村：建设5m³ 蓄水池1座，安装DN25PE 引水管道500m。</t>
  </si>
  <si>
    <t>技改熊家村集中供水工程、更换渡河村集中供水工程原水管道，受益人口1361人；项目按时完成率100%；预计吸纳12名当地劳动力务工，发放劳务报酬13.75万元；受益人口满意度≥90%；以工代赈工程参与群众满意度≥95%</t>
  </si>
  <si>
    <t>万州区岩口水厂2023年农村供水保障工程</t>
  </si>
  <si>
    <t>新建管道7333m, 其中： D133
无缝钢管3253m,DN110-DN90PE    管4080m; 新增水厂水泵2
套，新建200m³ 清水池1座，新建100m³ 清水池1座，新增DN110
水表3套。</t>
  </si>
  <si>
    <t>改善饮水设施数量（≥1个）；项目按时完成率100%；受益人口3800人；保障村民生活用水；项目完成后正常运行； 预计吸纳12名当地劳动力务工，发放劳务报酬13万元；受益人口满意度≥90%；以工代赈工程参与群众满意度≥95%</t>
  </si>
  <si>
    <t>万州区弹子镇2023年农村供水保障工程</t>
  </si>
  <si>
    <t>1.大垭村尖尖石供水工程：新建取水井1 口；对原水池进行  防渗整治和增加过滤设施；新增DN32PE  引水管100m, 蓄水池
新建围墙24.8m。
2.大垭村永家屋场供水工程：新建取水设施1 处；新建慢滤
池 1 口，慢滤池新建围墙33.6m; 新增DN32PE  引水管80m。
3.人和村供水工程：整治水厂围墙；新建减压池2座；更换
DN80 钢管3000m;  更 换 DN110-DN32PE   配水管道2960m,
DN65-DN25  钢管2300m, 新建 C20 砼闸阀井8座。
4.林泉村供水工程：林泉水厂更换 DN100  闸阀5台，更换
DN150  闸 阀 3 台 。</t>
  </si>
  <si>
    <t>新建或改善饮水设施数量（≥51个）；受益人口5321人；项目（工程）完成及时率（≥100%）；预计吸纳10名当地劳动力务工，发放劳务报酬10万元；受益人口满意度≥90%；以工代赈工程参与群众满意度≥95%</t>
  </si>
  <si>
    <t>万州区天城街道2023年农村供水保障工程</t>
  </si>
  <si>
    <t>1、 更换中110PE 主供水管道2800m。
2、 新建20.5 m 泵房一座并配套抽水泵2套，安装中110PE 抽水管道2000m, 新建主配水管道中75- φ32PE1360m。
3、配水管网沿线新建控制阀井、排气阀井、泄水阀井24座。
4、 整治水池2座，配套完善相关附属设施；采用C25 砼硬 化宽2.0m 人行便道130m。
5、 新建200m³ 调蓄蓄水池1 口。</t>
  </si>
  <si>
    <t>新建或改善饮水设施数量（≥2个）；项目（工程）完成及时率（≥100%）；受益人口（≥2500人）,预计吸纳当地农村劳动力 15人参与务工，增加劳务收入 17.325 万元；受益人口满意度≥90%；以工代赈工程参与群众满意度≥95%</t>
  </si>
  <si>
    <t>万州区孙家镇2023年农村供水保障工程</t>
  </si>
  <si>
    <t>1.取水工程：新建提水工程2处，配电房2处；新建取水井
7口，铺设DN25-DN110PE  引(抽)水管道1770m;
2.净水厂工程：新建水池5口；整治水池1 口；整治100m³
/d滤池一座；水厂管理房屋顶防渗整治；
3.配水管网及附属工程：新建 DN25-DN50PE  配水管道
5310m; 新建减压池3口，闸阀井6座。</t>
  </si>
  <si>
    <t>新建快乐村3处、天宝村3处、槐花村4处、大河村3处、兴发村2处共15处分散供水工程，田弯水厂管网延伸至孙家场上，受益人口5137人；预计吸纳28名当地劳动力务工，发放劳务报酬30.6万元；受益人口满意度≥90%；以工代赈工程参与群众满意度≥95%</t>
  </si>
  <si>
    <t>万州区孙家镇2023年农业农村供水保障工程</t>
  </si>
  <si>
    <t>万州区钟鼓楼街道2023年农村供水保障工程</t>
  </si>
  <si>
    <t>吊龙村：新建1处供水工程，设计供水规模140m³/d。新建 管道1700m; 新建1m³ 过滤池，新建300m³清水池1座；管道疏
浚2100m。
驸马村：新建1处供水工程，设计供水规模20m³/d。新建管
道1500m; 新建1m³ 过滤池，新建100m³ 清水池1座。
小岩村：改造1处供水工程，设计供水规模100m³/d。更换
管道5500m, 新建安全防护网310m。
抗建村：新建1处管网延伸供水工程，设计供水规模100m³
/d。新建管道1146m, 新增水泵2台。
大团村：改造1处供水工程，设计供水规模70m³/d。更换管
道1200m。</t>
  </si>
  <si>
    <t>新建或改善饮水设施数量（≥6个），受益人口6260人；项目按时完成率100%；预计吸纳10名当地劳动力务工，预计发放劳务报酬11.4万元；受益人口满意度≥90%；以工代赈工程参与群众满意度≥95%</t>
  </si>
  <si>
    <t>万州区登丰水库（葵花水厂）2023年供水保障工程</t>
  </si>
  <si>
    <t>更换水库取水塔 DN500 闸阀2套(远程自动控  制闸阀及系统); DN500 供水管道(钢管)10m; 更换取水塔控 制设备1套；有毒有害气体监测设备1 套；更换YJV4*50 低压
电缆2000m。</t>
  </si>
  <si>
    <t>新建或改善饮水设施数量5个；受益人口20000人；项目按时完成率100%；保障村民生活用水；项目完成后正常运行；预计吸纳25名当地劳动力务工，预计发放劳务报酬33.7万元；受益人口满意度≥90%；以工代赈工程参与群众满意度≥95%</t>
  </si>
  <si>
    <t>登丰水库</t>
  </si>
  <si>
    <t>万州区罗田水厂2023年农村供水保障工程</t>
  </si>
  <si>
    <t>新建浮筒取水装置一套配套抽水 设备及抽水智能化自控系统。铺设引水管道中200  管
PE100-1.6Mpa 长1460m,DN125*4.5mm    热镀锌钢管长3400m,
DN200*5mm   热镀锌钢管长4600m, 闸阀井2座，排气阀井9座， 排泥阀井3座。</t>
  </si>
  <si>
    <t>新建或改善饮水设施数量1个；项目受益人口8070人，项目验收合格（100%），项目完成及时率（100%）、预计吸纳当地农村劳动力30人，预计发放劳务报酬34.85万元，受益人口满意度≥90%，以工代赈工程参与群众满意度≥95%</t>
  </si>
  <si>
    <t>万州区恒合水厂2023年农村供水保障工程</t>
  </si>
  <si>
    <t>新建浮筒取水装置一套配套抽水  设备及抽水智能化自控系统，利用原引配水管道新建超滤水厂1 座：新购置水处理能力2000m³/d 超滤成品设备1 套，新建预处
理加药及次钠加药棚1座，无负压棚1座。新建清水池1座。</t>
  </si>
  <si>
    <t>新建超滤水厂1座，新建预处理加药及次钠加药棚1座，无负压棚1座等，项目受益人口0.82万人，项目验收合格率100%，项目完成及时率100%；</t>
  </si>
  <si>
    <t>万州区恒合土家族乡2023年农村饮水工程运行管护经费</t>
  </si>
  <si>
    <t>59处集中供水工程运行管护</t>
  </si>
  <si>
    <t>对59处集中供水工程运行管护，项目（工程）完成及时率（≥100%）；受益人口（≥27023人）其中脱贫户、监测户（≥4483人）；受益人口满意度（≥90%）</t>
  </si>
  <si>
    <t>市级水利发展资金</t>
  </si>
  <si>
    <t>万州区茨竹乡2023年农村饮水工程运行管护经费</t>
  </si>
  <si>
    <t>茨竹乡2023年农村饮水工程运行管护</t>
  </si>
  <si>
    <t>维护农村饮水设施数量（≥2个）；项目（工程）完成及时率（≥100%）；工程维护后使用年限（≥1年）；受益人口满意度（≥90%）</t>
  </si>
  <si>
    <t>万州区高峰街道2023年农村饮水工程运行管护经费</t>
  </si>
  <si>
    <t>9村1居饮水工程日常运行维护。</t>
  </si>
  <si>
    <t>维护农村饮水设施数量（≥1个）；项目（工程）完成及时率（≥100%）；受益人口（≥7514人），其中脱贫人口和监测对象人数（≥397人）；工程维护后使用年限（≥1年）；受益人口满意度（≥90%）。</t>
  </si>
  <si>
    <t>万州区五桥街道2023年农村饮水工程运行管护经费</t>
  </si>
  <si>
    <t>水源保护以及取水、制水设施设备及输配水主管网等主体工程维修和改造等</t>
  </si>
  <si>
    <t>新建或改善饮水设施数量（≥13个）；项目（工程）完成及时率（≥100%）；受益人口（≥8755）其中脱贫户、监测户（≥118人）；受益人口满意度（≥90%）</t>
  </si>
  <si>
    <t>万州区太龙镇2023年农村饮水工程运行管护经费</t>
  </si>
  <si>
    <t>维护农村饮水设施数量≥3个；完成及时率≥100%；受益人口≥17990人，其中脱贫人口和监测对象人数≥1998人；工程维护后使用年限≥3年；受益人口满意度≥90%。</t>
  </si>
  <si>
    <t>万州区溪口乡2023年农村饮水工程运行管护经费</t>
  </si>
  <si>
    <t>万州区龙驹镇2023年农村饮水工程运行管护经费</t>
  </si>
  <si>
    <t>维护农村饮水设施数量≥50个；饮水设施维护后水质达标率≥90%；项目）完成及时率≥100%；受益人口≥15660人，其中脱贫人口和监测对象人数≥1024人；工程维护后使用年限≥3年；受益人口满意度≥90%。</t>
  </si>
  <si>
    <t>万州区白羊镇2023年农村饮水工程运行管护经费</t>
  </si>
  <si>
    <t>维护农村饮水设施数量≥17处；饮水设施维护后水质达标率≥70%；项目）完成及时率≥100%；受益人口≥27360人，其中脱贫人口和监测对象人数≥3304人；工程维护后使用年限≥5年；受益人口满意度≥90%。</t>
  </si>
  <si>
    <t>万州区龙沙镇2023年农村饮水工程运行管护经费</t>
  </si>
  <si>
    <t>改善饮水设施数量≥20处，改造后水质达标率≥70%，受益人口20000人，其中脱贫人口1000人</t>
  </si>
  <si>
    <t>万州区响水镇2023年农村饮水工程运行管护经费</t>
  </si>
  <si>
    <t>维护农村饮水设施数量（≥1个）；项目（工程）完成及时率（≥100%）；受益人口≥2235人工程维护后使用年限（≥1年）；受益人口满意度（≥90%）</t>
  </si>
  <si>
    <t>万州区小周镇2023年农村饮水工程运行管护经费</t>
  </si>
  <si>
    <t>改善饮水设施数量（≥3个）；项目（工程）完成及时率（≥100%）；受益人口（≥860人），其中脱贫人口和监测对象人数（≥32人）；受益人口满意度（≥90%）</t>
  </si>
  <si>
    <t>万州区双河口2023年农村饮水工程运行管护经费</t>
  </si>
  <si>
    <t>新建或改善饮水设施数量（≥7个）；项目（工程）完成及时率（≥100%）；受益人口（≥5656人），其中脱贫人口和监测对象人数（≥160人）；受益人口满意度（≥90%）</t>
  </si>
  <si>
    <t>万州区长滩镇2023年农村饮水工程运行管护经费</t>
  </si>
  <si>
    <t>维护农村饮水设施数量（≥2个）；项目（工程）完成及时率（≥100%）；受益人口（≥10000人），其中脱贫人口和监测对象人数（≥1000人）；工程维护后使用年限（≥1年）；受益人口满意度（≥95%）</t>
  </si>
  <si>
    <t>万州区地宝土家族乡2023年农村饮水工程运行管护经费</t>
  </si>
  <si>
    <t>全乡4村居饮水工程日常运行维护。</t>
  </si>
  <si>
    <t>维护农村饮水设施数量（≥9个）；项目（工程）完成及时率（≥100%）；受益人口（≥7800人），其中脱贫人口和监测对象人数（≥1578人）；工程维护后使用年限（≥1年）；受益人口满意度（≥90%）。</t>
  </si>
  <si>
    <t>万州区龙都街道2023年农村饮水工程运行管护经费</t>
  </si>
  <si>
    <t>水源保护以及取水、制水设施设备及输配水主管网等主体工程维护和改造</t>
  </si>
  <si>
    <t>维护农村饮水设施数量（≥1个）；项目（工程）完成及时率（≥100%）；工程维护后使用年限（≥1年）；受益人口满意度（≥90%）</t>
  </si>
  <si>
    <t>万州区郭村镇2023年农村饮水工程运行管护经费</t>
  </si>
  <si>
    <t>设备设施维修维护、净水消毒药剂、水质自检、水源维护等</t>
  </si>
  <si>
    <t>维护农村饮水工程处数≥9处；饮水工程维护后水质达标率≥90%；完成及时率100%；受益人口≥23689人，其中脱贫人口和监测对象人数≥2436人；工程维护后使用年限≥5年；受益人口满意度≥90%</t>
  </si>
  <si>
    <t>万州区燕山乡2023年农村饮水工程运行管护经费</t>
  </si>
  <si>
    <t>水源保护以及取水、制水设施设备及输配水主管网等主体工程维修和改造等。（1.复兴社区整治修建黄领凼大堰垮塌100米左右、整治山坪塘6口，巷子口修建蓄水池1口。2.长柏村新建输水管道PEΦ110管（1.6PMa）,长度共计5000m,完成6、7组集中供水管网，采用PEΦ50管，长度共计1000m。渠堰整治岩角沟至五尺坝600米，牛角背接乌堰沟150米，高40公分宽40公分。整修山坪塘2口。3.东峡村修复垮塌的农田灌溉沟渠。4.泉水村新建蓄水池1个，新建输水管道，采用PEΦ160管，长度共计2000m。5.沱基村新建蓄水池1个，新建输水管道采用PEΦ75管（1.6PMa）长度共计1500m,完成1/2/3/4组集中供水管网采用PEΦ32管（1.6PMa）长度共计600m。）</t>
  </si>
  <si>
    <t>维护农村饮水设施数量（≥2个）；项目（工程）完成及时率（≥100%）；工程维护后使用年限（≥1年）；受益人口12000；满意度（≥90%）</t>
  </si>
  <si>
    <t>万州区余家镇2023年农村饮水工程运行管护经费</t>
  </si>
  <si>
    <t>维修维护设备设施、净水消毒药剂、水质自检、水源维护等。</t>
  </si>
  <si>
    <t>维护农村饮水设施数量（≥5个）；项目完成及时率（≥100%）；受益人口（≥9980人），其中脱贫人口和监测对象人数（≥354人）；工程维护后使用年限（≥1年）；受益人口满意度（≥100%）</t>
  </si>
  <si>
    <t>万州区白土镇2023年农村饮水工程运行管护经费</t>
  </si>
  <si>
    <t>维护农村饮水设施数量38个</t>
  </si>
  <si>
    <t>维护农村饮水设施数量38个；饮水设施维护后水质达标率≥95%；项目完成及时率≥95%；受益人口≥15000人，其中脱贫人口和监测对象人数≥200人；工程维护后使用年限≥2年；受益人口满意度≥90%。</t>
  </si>
  <si>
    <t>万州区长岭镇2023年农村饮水工程运行管护经费</t>
  </si>
  <si>
    <t>饮水工程运行管护4处，验收合格率100%，群众满意度≥90%。</t>
  </si>
  <si>
    <t>万州区陈家坝街道2023年农村饮水工程运行管护经费</t>
  </si>
  <si>
    <t>维护饮水设施数量≥2个，工程验收合格100%，受益人≥3392户8509人，工程使用年限≥1年，受益人口满意度达98%，同时生产生活条件，饮水安全及灌溉，确保脱贫攻坚巩固成果与乡村振兴衔接见成效。</t>
  </si>
  <si>
    <t>万州区分水镇2023年农村饮水工程运行管护经费</t>
  </si>
  <si>
    <t>全镇50处集中供水工程日常维修管护，管道更换、水池防渗整治以及电机设备更换等。</t>
  </si>
  <si>
    <t>保障辖区内60余处供水工程正常运行，保障辖区农村饮水安全。项目验收合格率100%，受益总人口数45000人，其中脱贫人口和监测对象人数4200人</t>
  </si>
  <si>
    <t>万州区大周镇2023年农村饮水工程运行管护经费</t>
  </si>
  <si>
    <t>新建或改善饮水设施数量（≥2个）；项目（工程）完成及时率（≥100%）；受益人口（≥11556人），其中脱贫人口和监测对象人数（≥838人）；受益人口满意度（≥90%）</t>
  </si>
  <si>
    <t>万州区李河镇2023年农村饮水工程运行管护经费</t>
  </si>
  <si>
    <t>维护李河镇农村安全饮水工程12座</t>
  </si>
  <si>
    <t>新建或改善饮水设施数量（≥12个）；项目（工程）完成及时率（≥100%）；受益人口（≥17526人），其中脱贫人口和监测对象人数（≥1020人）；受益人口满意度（≥90%）</t>
  </si>
  <si>
    <t>万州区柱山乡2023年农村饮水工程运行管护经费</t>
  </si>
  <si>
    <t>维护农村饮水设施数量（≥2个）；项目（工程）完成及时率（≥100%）；工程维护后使用年限（≥1年）；受益人口满意度（≥90%）。</t>
  </si>
  <si>
    <t>万州区高梁镇2023年农村饮水工程运行管护经费</t>
  </si>
  <si>
    <t>新建或改善饮水设施数量（≥22个）；项目（工程）完成及时率（≥100%）；受益人口（≥43130人），其中脱贫人口和监测对象人数（≥2589人）；受益人口满意度（≥90%）</t>
  </si>
  <si>
    <t>万州区弹子镇2023年农村饮水工程运行管护经费</t>
  </si>
  <si>
    <t>万州区太安镇2023年农村饮水工程运行管护经费</t>
  </si>
  <si>
    <t>设施设备维修维护、净水消毒药剂、水质自检、水源维护等。</t>
  </si>
  <si>
    <t>维护农村饮水设施47个，提升水质，降低运行成本及农户用水成本，带动3人以上务工增加收入。受益总人口数3.04万人，其中脱贫人口和监测对象人数3148。合格率100％，完成及时率100％，受益人口满意度超90%。</t>
  </si>
  <si>
    <t>万州区铁峰乡2023年农村饮水工程运行管护经费</t>
  </si>
  <si>
    <t>维护铁峰乡农村安全饮水工程26座</t>
  </si>
  <si>
    <t>维护农村饮水工程处数26处；完成及时率100%；受益人口10338人；工程维护后使用年限1年；受益人口满意度90%</t>
  </si>
  <si>
    <t>万州区后山镇2023年农村饮水工程运行管护经费</t>
  </si>
  <si>
    <t>维护供水工程≥20处，受益人口≥7690人。</t>
  </si>
  <si>
    <t>万州区长坪乡2023年农村饮水工程运行管护经费</t>
  </si>
  <si>
    <t>设施设备维修维护、净水消毒药剂、水质自检、水源保护等</t>
  </si>
  <si>
    <t>维护农村饮水设施数量（≥2个）；项目（工程）完成及时率（100%）；工程维护后使用年限（≥1年）；受益人口满意度（≥90%）</t>
  </si>
  <si>
    <t>万州区孙家镇2023年农村饮水工程运行管护经费</t>
  </si>
  <si>
    <t>万州区普子乡2023年农村饮水工程运行管护经费</t>
  </si>
  <si>
    <t>万州区沙河街道2023年农村饮水工程运行管护经费</t>
  </si>
  <si>
    <t>万州区罗田镇2023年农村饮水工程运行管护经费</t>
  </si>
  <si>
    <t>水源保护、设施设备水管等工程维修改造</t>
  </si>
  <si>
    <t>维护农村饮水设施数量（≥4个）；项目（工程）完成及时率（≥100%）；工程维护后使用年限（≥1年）；受益人口满意度（≥90%）</t>
  </si>
  <si>
    <t>万州区走马镇2023年农村饮水工程运行管护经费</t>
  </si>
  <si>
    <t>全镇19个村居饮水工程日常运行维护。</t>
  </si>
  <si>
    <t>万州区瀼渡镇2023年农村饮水工程运行管护经费</t>
  </si>
  <si>
    <t>全镇6村1居饮水工程日常运行维护。</t>
  </si>
  <si>
    <t>改善饮水设施数量（≥7个）；项目（工程）完成及时率（≥100%）；受益人口（≥4500人），其中脱贫人口和监测对象人数（≥837人）；受益人口满意度（≥90%）</t>
  </si>
  <si>
    <t>万州区熊家镇2023年农村饮水工程运行管护经费</t>
  </si>
  <si>
    <t>对熊家镇10个村水厂进行运行管护，清洗水池、维修设备、投放消毒药、水厂的升级改造等</t>
  </si>
  <si>
    <t>维护农村饮水工程处数≥30处；饮水工程维护后水质达标率≥70%；完成及时率100%；受益人口≥3000人；工程维护后使用年限≥5年；受益人口满意度≥95%</t>
  </si>
  <si>
    <t>万州区百安坝街道2023年农村饮水工程运行管护经费</t>
  </si>
  <si>
    <t>涉农村居饮水工程的水源保护以及取水、制水设施设备及输配水主管网等主体工程维修和改造等，重点是三洲社区供水主管网的维护。</t>
  </si>
  <si>
    <t>维护农村饮水设施数量3个；项目完成及时率100%；受益人口4269人，其中脱贫人口和监测对象人数113人；工程维护后使用年限1年；受益人口满意度95%。</t>
  </si>
  <si>
    <t>百安坝</t>
  </si>
  <si>
    <t>万州区新田镇2023年农村饮水工程运行管护经费</t>
  </si>
  <si>
    <t>改善饮水设施数量≥5处，受益人口5000人，完成及时率100%；工程维护后使用年限≥1年；受益人口满意度≥90%</t>
  </si>
  <si>
    <t>万州区武陵镇2023年农村饮水工程运行管护经费</t>
  </si>
  <si>
    <t>维护农村饮水设施数量（≥13个）；项目（工程）完成及时率（≥100%）；工程维护后使用年限（≥1年）；受益人口满意度（≥90%）</t>
  </si>
  <si>
    <t>万州区钟鼓楼街道2023年农村饮水工程运行管护经费</t>
  </si>
  <si>
    <t>维护农村饮水工程处数≥3处；饮水工程维护后水质达标率≥70%；完成及时率100%；受益人口≥500人；工程维护后使用年限≥1年；受益人口满意度≥90%</t>
  </si>
  <si>
    <t>万州区太白街道2023年农村饮水工程运行管护经费</t>
  </si>
  <si>
    <t>万州区甘宁镇2023年农村饮水工程运行管护经费</t>
  </si>
  <si>
    <t>维护农村饮水设施数量（≥14个）；项目（工程）完成及时率（≥100%）；受益人口（≥38750人），其中脱贫人口和监测对象人数（≥1216人）；工程维护后使用年限（≥1年）；受益人口满意度（≥90%）。</t>
  </si>
  <si>
    <t>万州区新乡镇2023年农村饮水工程运行管护经费</t>
  </si>
  <si>
    <t>万州区九池街道2023年农村饮水工程运行管护经费</t>
  </si>
  <si>
    <t>全街道8村居饮水工程日常运行维护。</t>
  </si>
  <si>
    <t>维护农村饮水设施数量（≥27个）；项目（工程）完成及时率（≥100%）；受益人口（≥10000人），其中脱贫人口和监测对象人数（≥829人）；工程维护后使用年限（≥1年）；受益人口满意度（≥95%</t>
  </si>
  <si>
    <t>万州区天城街道2023年农村饮水工程运行管护经费</t>
  </si>
  <si>
    <t>维护农村饮水工程处数10处；完成及时率100%；受益人口18809人；工程维护后使用年限1年；受益人口满意度90%以上。</t>
  </si>
  <si>
    <t>万州区梨树乡2023年农村饮水工程运行管护经费</t>
  </si>
  <si>
    <t>维护48处供水工程，设备设施维修维护、净水消毒药剂、水质自检、水源维护、管网维修等</t>
  </si>
  <si>
    <t>改善饮水设施数量（≥48个）；项目（工程）验收合格率（100%）；饮水设施改造后水质达标率（≥100%）；项目（工程）完成及时率（≥100%）；受益人口（≥3000人），其中脱贫人口和监测对象人数（≥560人）；工程设计使用年限（≥10年）；受益人口满意度（≥90%）</t>
  </si>
  <si>
    <t>万州区黄柏乡2023年农村饮水工程运行管护经费</t>
  </si>
  <si>
    <t>全乡5村1居饮水工程日常运行维护。</t>
  </si>
  <si>
    <t>新建或改善饮水设施数量（≥17个）；项目（工程）完成及时率（≥100%）；受益人口（≥12573人），其中脱贫人口和监测对象人数（≥1097人）；受益人口满意度（≥90%）</t>
  </si>
  <si>
    <t>万州区农村饮水安全中心2023年农村饮水工程运行管护经费</t>
  </si>
  <si>
    <t>用于农村饮水安全工程运行管理培训，加强农村饮水工程运行管理，培训人数≥100人；完成《万州区农村供水水质提升专项行动实施方案》编制。</t>
  </si>
  <si>
    <t>农村饮水安全中心</t>
  </si>
  <si>
    <t>万州区水利工程管理站2023年农村饮水工程运行管护经费</t>
  </si>
  <si>
    <t>5个水厂水源保护以及取水、制水设施设备及输配水主管网等主体工程维修和改造等</t>
  </si>
  <si>
    <t>维护农村饮水工程处数5处；完成及时率100%；受益人口52281人；工程维护后使用年限1年；受益人口满意度90%</t>
  </si>
  <si>
    <t>万州区登丰水库2023年农村饮水工程运行管护经费</t>
  </si>
  <si>
    <t>维护农村饮水设施数量（≥1个）；饮水设施维护后水质达标率（≥90%）；项目（工程）完成及时率（≥100%）；受益人口（≥22000人），其中脱贫人口和监测对象人数（≥1346人）；工程维护后使用年限（≥1年）；受益人口满意度（≥95%）。</t>
  </si>
  <si>
    <t>万州区开源水务公司2023年农村饮水工程运行管护经费</t>
  </si>
  <si>
    <t>维护农村饮水设施数量（≥25个）；项目（工程）完成及时率（≥100%）；受益人口（≥320000人），其中脱贫人口和监测对象人数（≥15000人）；工程维护后使用年限（≥1年）；受益人口满意度（≥95%）</t>
  </si>
  <si>
    <t>万州区甘宁镇2023年农村危房改造项目</t>
  </si>
  <si>
    <t>计划实施2户C级、1户D级、3户无房户的危房改造</t>
  </si>
  <si>
    <t>完成2户C级、1户D级、3户无房户的危房改造，保障农村低收入群体住房安全</t>
  </si>
  <si>
    <t>区住房城乡建委</t>
  </si>
  <si>
    <t>市住房城乡建委</t>
  </si>
  <si>
    <t>中央农村危房改造补助资金</t>
  </si>
  <si>
    <t>渝财建〔2022〕261号  重庆市财政局关于提前下达2023年农村危房改造补助资金预算的通知</t>
  </si>
  <si>
    <t>万州区响水镇2023年农村危房改造项目</t>
  </si>
  <si>
    <t>计划实施6户D级、1户无房户的危房改造</t>
  </si>
  <si>
    <t>完成6户D级、1户无房户的危房改造，保障农村低收入群体住房安全</t>
  </si>
  <si>
    <t>万州区武陵镇2023年农村危房改造项目</t>
  </si>
  <si>
    <t>计划实施1户D级、2户无房户的危房改造</t>
  </si>
  <si>
    <t>完成1户D级、2户无房户的危房改造，保障农村低收入群体住房安全</t>
  </si>
  <si>
    <t>万州区瀼渡镇2023年农村危房改造项目</t>
  </si>
  <si>
    <t>计划实施7户C级危房改造</t>
  </si>
  <si>
    <t>完成7户C级危房改造，保障农村低收入群体住房安全</t>
  </si>
  <si>
    <t>万州区熊家镇2023年农村危房改造项目</t>
  </si>
  <si>
    <t>计划实施1户C级、8户D级、1户无房户的危房改造</t>
  </si>
  <si>
    <t>完成1户C级、8户D级、1户无房户的危房改造，保障农村低收入群体住房安全</t>
  </si>
  <si>
    <t>万州区小周镇2023年农村危房改造项目</t>
  </si>
  <si>
    <t>计划实施1户C级、3户D级、1户无房户的危房改造</t>
  </si>
  <si>
    <t>完成1户C级、3户D级、1户无房户的危房改造，保障农村低收入群体住房安全</t>
  </si>
  <si>
    <t>万州区高梁镇2023年农村危房改造项目</t>
  </si>
  <si>
    <t>计划实施4户C级、9户D级、1户无房户的危房改造</t>
  </si>
  <si>
    <t>完成4户C级、8户D级、2户无房户的危房改造，保障农村低收入群体住房安全</t>
  </si>
  <si>
    <t>万州区李河镇2023年农村危房改造项目</t>
  </si>
  <si>
    <t>计划实施5户C级、3户D级、2户无房户的危房改造</t>
  </si>
  <si>
    <t>完成5户C级、3户D级、2户无房户的危房改造，保障农村低收入群体住房安全</t>
  </si>
  <si>
    <t>万州区分水镇2023年农村危房改造项目</t>
  </si>
  <si>
    <t>计划实施5户C级、23户D级危房改造</t>
  </si>
  <si>
    <t>完成5户C级、23户D级危房改造，保障农村低收入群体住房安全</t>
  </si>
  <si>
    <t>万州区余家镇2023年农村危房改造项目</t>
  </si>
  <si>
    <t>计划实施2户C级、14户D级、6户无房户的危房改造</t>
  </si>
  <si>
    <t>完成2户C级、14户D级、6户无房户的危房改造，保障农村低收入群体住房安全</t>
  </si>
  <si>
    <t>万州区后山镇2023年农村危房改造项目</t>
  </si>
  <si>
    <t>计划实施4户D级、4户无房户的危房改造</t>
  </si>
  <si>
    <t>完成4户D级、4户无房户的危房改造，保障农村低收入群体住房安全</t>
  </si>
  <si>
    <t>万州区弹子镇2023年农村危房改造项目</t>
  </si>
  <si>
    <t>计划实施3户无房户的危房改造</t>
  </si>
  <si>
    <t>完成3户无房户的危房改造，保障农村低收入群体住房安全</t>
  </si>
  <si>
    <t>万州区长岭镇2023年农村危房改造项目</t>
  </si>
  <si>
    <t>计划实施2户D级、1户无房户的危房改造</t>
  </si>
  <si>
    <t>完成2户D级、1户无房户的危房改造，保障农村低收入群体住房安全</t>
  </si>
  <si>
    <t>万州区新田镇2023年农村危房改造项目</t>
  </si>
  <si>
    <t>计划实施3户C级危房改造</t>
  </si>
  <si>
    <t>完成3户C级危房改造，保障农村低收入群体住房安全</t>
  </si>
  <si>
    <t>万州区白羊镇2023年农村危房改造项目</t>
  </si>
  <si>
    <t>计划实施3户C级、10户D级、2户无房户的危房改造</t>
  </si>
  <si>
    <t>完成3户C级、10户D级、2户无房户的危房改造，保障农村低收入群体住房安全</t>
  </si>
  <si>
    <t>万州区龙驹镇2023年农村危房改造项目</t>
  </si>
  <si>
    <t>计划实施5户D级、3户无房户的危房改造</t>
  </si>
  <si>
    <t>完成5户D级、3户无房户的危房改造，保障农村低收入群体住房安全</t>
  </si>
  <si>
    <t>万州区罗田镇2023年农村危房改造项目</t>
  </si>
  <si>
    <t>计划实施4户无房户的危房改造</t>
  </si>
  <si>
    <t>完成4户无房户的危房改造，保障农村低收入群体住房安全</t>
  </si>
  <si>
    <t>万州区太龙镇2023年农村危房改造项目</t>
  </si>
  <si>
    <t>计划实施3户D级、1户无房户的危房改造</t>
  </si>
  <si>
    <t>完成3户D级、1户无房户的危房改造，保障农村低收入群体住房安全</t>
  </si>
  <si>
    <t>万州区长滩镇2023年农村危房改造项目</t>
  </si>
  <si>
    <t>计划实施3户C级、13户D级、5户无房户的危房改造</t>
  </si>
  <si>
    <t>完成3户C级、13户D级、5户无房户的危房改造，保障农村低收入群体住房安全</t>
  </si>
  <si>
    <t>万州区郭村镇2023年农村危房改造项目</t>
  </si>
  <si>
    <t>计划实施5户D级危房改造</t>
  </si>
  <si>
    <t>完成5户D级危房改造，保障农村低收入群体住房安全</t>
  </si>
  <si>
    <t>万州区柱山乡2023年农村危房改造项目</t>
  </si>
  <si>
    <t>计划实施2户D级危房改造</t>
  </si>
  <si>
    <t>完成2户D级危房改造，保障农村低收入群体住房安全</t>
  </si>
  <si>
    <t>万州区铁峰乡2023年农村危房改造项目</t>
  </si>
  <si>
    <t>计划实施1户C级、1户D级、4户无房户的危房改造</t>
  </si>
  <si>
    <t>完成1户C级、1户D级、4户无房户的危房改造，保障农村低收入群体住房安全</t>
  </si>
  <si>
    <t>万州区黄柏乡2023年农村危房改造项目</t>
  </si>
  <si>
    <t>计划实施3户C级、1户D级危房改造</t>
  </si>
  <si>
    <t>完成3户C级、1户D级危房改造，保障农村低收入群体住房安全</t>
  </si>
  <si>
    <t>万州区溪口乡2023年农村危房改造项目</t>
  </si>
  <si>
    <t>计划实施1户D级危房改造</t>
  </si>
  <si>
    <t>完成1户D级危房改造，保障农村低收入群体住房安全</t>
  </si>
  <si>
    <t>万州区长坪乡2023年农村危房改造项目</t>
  </si>
  <si>
    <t>计划实施4户D级危房改造</t>
  </si>
  <si>
    <t>完成4户D级危房改造，保障农村低收入群体住房安全</t>
  </si>
  <si>
    <t>万州区梨树乡2023年农村危房改造项目</t>
  </si>
  <si>
    <t>万州区普子乡2023年农村危房改造项目</t>
  </si>
  <si>
    <t>万州区恒合土家族乡2023年农村危房改造项目</t>
  </si>
  <si>
    <t>计划实施2户C级、13户D级、1户无房户的危房改造</t>
  </si>
  <si>
    <t>完成2户C级、13户D级、1户无房户的危房改造，保障农村低收入群体住房安全</t>
  </si>
  <si>
    <t>万州区五桥街道2023年农村危房改造项目</t>
  </si>
  <si>
    <t>计划实施6户D级危房改造</t>
  </si>
  <si>
    <t>完成6户D级危房改造，保障农村低收入群体住房安全</t>
  </si>
  <si>
    <t>万州区太白街道2023年农村危房改造项目</t>
  </si>
  <si>
    <t>计划实施1户C级、1户无房户的危房改造</t>
  </si>
  <si>
    <t>完成1户C级、1户无房户的危房改造，保障农村低收入群体住房安全</t>
  </si>
  <si>
    <t>万州区钟鼓楼街道2023年农村危房改造项目</t>
  </si>
  <si>
    <t>计划实施1户C级、4户D级、1户无房户的危房改造</t>
  </si>
  <si>
    <t>完成1户C级、4户D级、1户无房户的危房改造，保障农村低收入群体住房安全</t>
  </si>
  <si>
    <t>万州区陈家坝街道2023年农村危房改造项目</t>
  </si>
  <si>
    <t>计划实施1户C级、1户D级危房改造</t>
  </si>
  <si>
    <t>完成1户C级、1户D级危房改造，保障农村低收入群体住房安全</t>
  </si>
  <si>
    <t>万州区龙都街道2023年农村危房改造项目</t>
  </si>
  <si>
    <t>万州区天城街道2023年农村危房改造项目</t>
  </si>
  <si>
    <t>计划实施3户D级、3户无房户的危房改造</t>
  </si>
  <si>
    <t>完成3户D级、3户无房户的危房改造，保障农村低收入群体住房安全</t>
  </si>
  <si>
    <t>万州区高峰街道2023年农村危房改造项目</t>
  </si>
  <si>
    <t>计划实施1户D级、3户无房户的危房改造</t>
  </si>
  <si>
    <t>完成1户D级、3户无房户的危房改造，保障农村低收入群体住房安全</t>
  </si>
  <si>
    <t>万州区九池街道2023年农村危房改造项目</t>
  </si>
  <si>
    <t>计划实施3户D级危房改造</t>
  </si>
  <si>
    <t>完成3户D级危房改造，保障农村低收入群体住房安全</t>
  </si>
  <si>
    <t>万州区供销社2023年化肥冬储贴息项目</t>
  </si>
  <si>
    <t>储备各类化肥2万吨，流动资金贷款6500余万元，产生利息约100万元，保证全区农业生产化肥供应。</t>
  </si>
  <si>
    <t>储备各类化肥2万吨。保持价格相对稳定，保证全区农业生产化肥供应和春耕工作顺利开展。</t>
  </si>
  <si>
    <t>区供销社</t>
  </si>
  <si>
    <t>市供销合作社</t>
  </si>
  <si>
    <t>区供销合作社</t>
  </si>
  <si>
    <t>万州区供销社2023年“三社”融合发展项目</t>
  </si>
  <si>
    <t>在有关乡镇围绕产业发展、农业综合服务、农资保供等建设4个为农服务中心，10个星级综合服务社。打造“一站式”服务的现代农业综合服务，为辖区内群众提供农资产品配送、农机具租赁、农业社会化服务等。</t>
  </si>
  <si>
    <t>服务相关乡镇及周边地区居民2万人以上，年销售总额≥100万元。</t>
  </si>
  <si>
    <t>市级农村“三社”融合发展资金</t>
  </si>
  <si>
    <t>渝财农〔2022〕150号  重庆市财政局关于提前下达2023年农村三社融合发展资金预算的通知</t>
  </si>
  <si>
    <t>陈家坝街道2022年向滴路硬化工程</t>
  </si>
  <si>
    <t>硬化2.7公里，路面宽度4.5米，水泥混凝土路面，公路等级为四级</t>
  </si>
  <si>
    <t>硬化2.7公里，路面宽度4.5米，水泥混凝土路面，公路等级为四级；实施可解决214人出行问题（其中脱贫人口和监测对象18人），并带动沿线产业发展</t>
  </si>
  <si>
    <t>中央车辆购置税（支持农村公路部分）</t>
  </si>
  <si>
    <t>渝财建〔2022〕267号  重庆市财政局关于提前下达2023年车辆购置税收入补助地方资金的通知</t>
  </si>
  <si>
    <t>陈家坝街道2022年珍稀植物园路硬化工程</t>
  </si>
  <si>
    <t>硬化1公里，路面宽度4.5米，水泥混凝土路面，公路等级为四级</t>
  </si>
  <si>
    <t>硬化1公里，路面宽度4.5米，水泥混凝土路面，公路等级为四级；实施可解决509人出行问题（其中脱贫人口和监测对象94人），并带动沿线产业发展</t>
  </si>
  <si>
    <t>五桥街道2022年吉芝源农业公司产业路硬化工程</t>
  </si>
  <si>
    <t>硬化2公里，路面宽度4.5米，水泥混凝土路面，公路等级为四级</t>
  </si>
  <si>
    <t>硬化2公里，路面宽度4.5米，水泥混凝土路面，公路等级为四级；实施可解决120人出行问题（其中脱贫人口和监测对象5人），并带动沿线产业发展</t>
  </si>
  <si>
    <t>高峰街道2022年兴朝路兴隆段畅返不畅工程</t>
  </si>
  <si>
    <t>完工公路0.68公里，路面宽度4.5米，水泥混凝土路面，公路等级为四级</t>
  </si>
  <si>
    <t>完工公路0.68公里，路面宽度4.5米，水泥混凝土路面，公路等级为四级；实施可解决160人出行问题，并带动沿线产业发展</t>
  </si>
  <si>
    <t>高峰街道2022年挖王路硬化工程</t>
  </si>
  <si>
    <t>硬化0.5公里，路面宽度4.5米，水泥混凝土路面，公路等级为四级</t>
  </si>
  <si>
    <t>硬化0.5公里，路面宽度4.5米，水泥混凝土路面，公路等级为四级；实施可解决200人出行问题（其中脱贫人口和监测对象6人），并带动沿线产业发展</t>
  </si>
  <si>
    <t>天城街道2022年耙姚路硬化工程</t>
  </si>
  <si>
    <t>硬化2公里，路面宽度4.5米，水泥混凝土路面，公路等级为四级；实施可解决186人出行问题（其中脱贫人口和监测对象17人），并带动沿线产业发展</t>
  </si>
  <si>
    <t>钟鼓楼街道2022年小岩蔬菜基地公路扩宽工程</t>
  </si>
  <si>
    <t>加宽双小路和狮小路至5.5米，其中3公里加宽2米，1公里加宽1米，水泥混凝土路面，公路等级为四级</t>
  </si>
  <si>
    <t>加宽双小路和狮小路至5.5米，其中3公里加宽2米，1公里加宽1米，水泥混凝土路面，公路等级为四级；实施可解决4029人出行问题（其中脱贫人口和监测对象92人），并带动沿线产业发展</t>
  </si>
  <si>
    <t>甘宁镇2022年李子榜路硬化工程</t>
  </si>
  <si>
    <t>硬化0.31公里，路面宽度4.5米，水泥混凝土路面，公路等级为四级</t>
  </si>
  <si>
    <t>硬化0.31公里，路面宽度4.5米，水泥混凝土路面，公路等级为四级；实施可解决40人出行问题（其中脱贫人口和监测对象6人），并带动沿线产业发展</t>
  </si>
  <si>
    <t>甘宁镇2022年陈河路硬化工程</t>
  </si>
  <si>
    <t>硬化1.17公里，路面宽度4.5米，水泥混凝土路面，公路等级为四级</t>
  </si>
  <si>
    <t>硬化1.17公里，路面宽度4.5米，水泥混凝土路面，公路等级为四级；实施可解决52人出行问题（其中脱贫人口和监测对象10人），并带动沿线产业发展</t>
  </si>
  <si>
    <t>甘宁镇2022年黄桷路硬化工程</t>
  </si>
  <si>
    <t>硬化1.75公里，路面宽度4.5米，水泥混凝土路面，公路等级为四级</t>
  </si>
  <si>
    <t>硬化1.75公里，路面宽度4.5米，水泥混凝土路面，公路等级为四级；实施可解决42人出行问题（其中脱贫人口和监测对象10人），并带动沿线产业发展</t>
  </si>
  <si>
    <t>甘宁镇2022年蛋鸭养殖基地连接路硬化工程</t>
  </si>
  <si>
    <t>硬化0.8公里，路面宽度4米，水泥混凝土路面，公路等级为四级</t>
  </si>
  <si>
    <t>硬化0.8公里，路面宽度4米，水泥混凝土路面，公路等级为四级；实施可解决44人出行问题（其中脱贫人口和监测对象9人），并带动沿线产业发展</t>
  </si>
  <si>
    <t>龙沙镇2022年虾文路硬化工程</t>
  </si>
  <si>
    <t>硬化0.6公里，路面宽度4.5米，水泥混凝土路面，公路等级为四级</t>
  </si>
  <si>
    <t>硬化0.6公里，路面宽度4.5米，水泥混凝土路面，公路等级为四级；实施可解决61人出行问题（其中脱贫人口和监测对象4人），并带动沿线产业发展</t>
  </si>
  <si>
    <t>龙沙镇2022年桃晏路硬化工程</t>
  </si>
  <si>
    <t>硬化0.85公里，路面宽度4.5米，水泥混凝土路面，公路等级为四级</t>
  </si>
  <si>
    <t>硬化0.85公里，路面宽度4.5米，水泥混凝土路面，公路等级为四级；实施可解决86人出行问题（其中脱贫人口和监测对象7人），并带动沿线产业发展</t>
  </si>
  <si>
    <t>龙沙镇2022年易付路硬化工程</t>
  </si>
  <si>
    <t>硬化0.82公里，路面宽度4.5米，水泥混凝土路面，公路等级为四级</t>
  </si>
  <si>
    <t>硬化0.82公里，路面宽度4.5米，水泥混凝土路面，公路等级为四级；实施可解决149人出行问题（其中脱贫人口和监测对象9人），并带动沿线产业发展</t>
  </si>
  <si>
    <t>龙沙镇2022年陈汤路硬化工程</t>
  </si>
  <si>
    <t>硬化0.43公里，路面宽度4.5米，水泥混凝土路面，公路等级为四级</t>
  </si>
  <si>
    <t>硬化0.43公里，路面宽度4.5米，水泥混凝土路面，公路等级为四级；实施可解决38人出行问题，并带动沿线产业发展</t>
  </si>
  <si>
    <t>龙沙镇2022年王秦路硬化工程</t>
  </si>
  <si>
    <t>硬化0.35公里，路面宽度4.5米，水泥混凝土路面，公路等级为四级</t>
  </si>
  <si>
    <t>硬化0.35公里，路面宽度4.5米，水泥混凝土路面，公路等级为四级；实施可解决78人出行问题，并带动沿线产业发展</t>
  </si>
  <si>
    <t>龙沙镇2022年予陈路硬化工程</t>
  </si>
  <si>
    <t>硬化1.06公里，路面宽度4.5米，水泥混凝土路面，公路等级为四级</t>
  </si>
  <si>
    <t>硬化1.06公里，路面宽度4.5米，水泥混凝土路面，公路等级为四级；实施可解决94人出行问题，并带动沿线产业发展</t>
  </si>
  <si>
    <t>龙沙镇2022年桔园路硬化工程</t>
  </si>
  <si>
    <t>硬化1.3公里，路面宽度4米，水泥混凝土路面，公路等级为四级</t>
  </si>
  <si>
    <t>硬化1.3公里，路面宽度4米，水泥混凝土路面，公路等级为四级；实施可解决52人出行问题（其中脱贫人口和监测对象3人），并带动沿线产业发展</t>
  </si>
  <si>
    <t>响水镇2022年傅家村二组村民小组通畅工程</t>
  </si>
  <si>
    <t>硬化1.25公里，路面宽度4.5米，水泥混凝土路面，公路等级为四级</t>
  </si>
  <si>
    <t>硬化1.25公里，路面宽度4.5米，水泥混凝土路面，公路等级为四级；实施可解决172人出行问题（其中脱贫人口和监测对象22人），并带动沿线产业发展</t>
  </si>
  <si>
    <t>响水镇2022年傅家村五组村民小组通畅工程</t>
  </si>
  <si>
    <t>硬化1.15公里，路面宽度4.5米，水泥混凝土路面，公路等级为四级</t>
  </si>
  <si>
    <t>硬化1.15公里，路面宽度4.5米，水泥混凝土路面，公路等级为四级；实施可解决146人出行问题（其中脱贫人口和监测对象10人），并带动沿线产业发展</t>
  </si>
  <si>
    <t>响水镇2022年吴向路硬化工程</t>
  </si>
  <si>
    <t>硬化0.77公里，路面宽度4.5米，水泥混凝土路面，公路等级为四级</t>
  </si>
  <si>
    <t>硬化0.77公里，路面宽度4.5米，水泥混凝土路面，公路等级为四级；实施可解决160人出行问题（其中脱贫人口和监测对象16人），并带动沿线产业发展</t>
  </si>
  <si>
    <t>响水镇2022年枇杷基地路硬化工程</t>
  </si>
  <si>
    <t>硬化0.44公里，路面宽度4.5米，水泥混凝土路面，公路等级为四级</t>
  </si>
  <si>
    <t>硬化0.44公里，路面宽度4.5米，水泥混凝土路面，公路等级为四级；实施可解决765人出行问题（其中脱贫人口和监测对象55人），并带动沿线产业发展</t>
  </si>
  <si>
    <t>响水镇2022年万民村污水厂公路硬化工程</t>
  </si>
  <si>
    <t>硬化0.559公里，路面宽度4.5米，水泥混凝土路面，公路等级为四级</t>
  </si>
  <si>
    <t>硬化0.559公里，路面宽度4.5米，水泥混凝土路面，公路等级为四级；实施可解决4480人出行问题（其中脱贫人口和监测对象4人），并带动沿线产业发展</t>
  </si>
  <si>
    <t>武陵镇2022年鹿和路扩宽工程</t>
  </si>
  <si>
    <t>8.373公里加宽2米，水泥混凝土路面，公路等级为四级</t>
  </si>
  <si>
    <t>8.373公里加宽2米，水泥混凝土路面，公路等级为四级；实施可解决1070人出行问题（其中脱贫人口和监测对象35人），并带动沿线产业发展</t>
  </si>
  <si>
    <t>瀼渡镇2022年连大路硬化工程</t>
  </si>
  <si>
    <t>硬化1.85公里，路面宽度4.5米，水泥混凝土路面，公路等级为四级</t>
  </si>
  <si>
    <t>硬化1.85公里，路面宽度4.5米，水泥混凝土路面，公路等级为四级；实施可解决124人出行问题（其中脱贫人口和监测对象18人），并带动沿线产业发展</t>
  </si>
  <si>
    <t>瀼渡镇2022年付小路硬化工程</t>
  </si>
  <si>
    <t>硬化1.15公里，路面宽度4.5米，水泥混凝土路面，公路等级为四级；实施可解决116人出行问题（其中脱贫人口和监测对象17人），并带动沿线产业发展</t>
  </si>
  <si>
    <t>熊家镇2022年春奎路硬化工程</t>
  </si>
  <si>
    <t>硬化0.8公里，路面宽度4.5米，水泥混凝土路面，公路等级为四级</t>
  </si>
  <si>
    <t>硬化0.8公里，路面宽度4.5米，水泥混凝土路面，公路等级为四级；实施可解决256人出行问题（其中脱贫人口和监测对象9人），并带动沿线产业发展</t>
  </si>
  <si>
    <t>熊家镇2022年向大路硬化工程</t>
  </si>
  <si>
    <t>硬化0.95公里，路面宽度4.5米，水泥混凝土路面，公路等级为四级</t>
  </si>
  <si>
    <t>硬化0.95公里，路面宽度4.5米，水泥混凝土路面，公路等级为四级；实施可解决144人出行问题（其中脱贫人口和监测对象14人），并带动沿线产业发展</t>
  </si>
  <si>
    <t>熊家镇2022年七陶路硬化工程</t>
  </si>
  <si>
    <t>硬化0.25公里，路面宽度4.5米，水泥混凝土路面，公路等级为四级</t>
  </si>
  <si>
    <t>硬化0.25公里，路面宽度4.5米，水泥混凝土路面，公路等级为四级；实施可解决206人出行问题（其中脱贫人口和监测对象11人），并带动沿线产业发展</t>
  </si>
  <si>
    <t>小周镇2022年乌生路加宽工程</t>
  </si>
  <si>
    <t>2.9公里加宽2米，水泥混凝土路面，公路等级为四级</t>
  </si>
  <si>
    <t>2.9公里加宽2米，水泥混凝土路面，公路等级为四级；实施可解决240人出行问题（其中脱贫人口和监测对象18人），并带动沿线产业发展</t>
  </si>
  <si>
    <t>大周镇2022年历杨路硬化工程</t>
  </si>
  <si>
    <t>硬化0.4公里，路面宽度4.5米，水泥混凝土路面，公路等级为四级</t>
  </si>
  <si>
    <t>硬化0.4公里，路面宽度4.5米，水泥混凝土路面，公路等级为四级；实施可解决280人出行问题（其中脱贫人口和监测对象21人），并带动沿线产业发展</t>
  </si>
  <si>
    <t>大周镇2022年柿雷路硬化工程</t>
  </si>
  <si>
    <t>硬化0.47公里，路面宽度4.5米，水泥混凝土路面，公路等级为四级</t>
  </si>
  <si>
    <t>硬化0.47公里，路面宽度4.5米，水泥混凝土路面，公路等级为四级；实施可解决264人出行问题（其中脱贫人口和监测对象8人），并带动沿线产业发展</t>
  </si>
  <si>
    <t>大周镇2022年土马路硬化工程</t>
  </si>
  <si>
    <t>硬化0.85公里，路面宽度4米，水泥混凝土路面，公路等级为四级</t>
  </si>
  <si>
    <t>硬化0.85公里，路面宽度4米，水泥混凝土路面，公路等级为四级；实施可解决292人出行问题（其中脱贫人口和监测对象14人），并带动沿线产业发展</t>
  </si>
  <si>
    <t>高梁镇2022年新店村十组村民小组通畅工程</t>
  </si>
  <si>
    <t>硬化2公里，路面宽度4.5米，水泥混凝土路面，公路等级为四级；实施可解决487人出行问题（其中脱贫人口和监测对象14人），并带动沿线产业发展</t>
  </si>
  <si>
    <t>高梁镇2022年桐槽村一组村民小组通畅工程</t>
  </si>
  <si>
    <t>硬化2.6公里，路面宽度4.5米，水泥混凝土路面，公路等级为四级</t>
  </si>
  <si>
    <t>硬化2.6公里，路面宽度4.5米，水泥混凝土路面，公路等级为四级；实施可解决151人出行问题（其中脱贫人口和监测对象30人），并带动沿线产业发展</t>
  </si>
  <si>
    <t>李河镇2022年高升村八组村民小组通畅工程</t>
  </si>
  <si>
    <t>硬化1.3公里，路面宽度4.5米，水泥混凝土路面，公路等级为四级</t>
  </si>
  <si>
    <t>硬化1.3公里，路面宽度4.5米，水泥混凝土路面，公路等级为四级；实施可解决116人出行问题（其中脱贫人口和监测对象25人），并带动沿线产业发展</t>
  </si>
  <si>
    <t>李河镇2022年荆煤村三组村民小组通畅工程</t>
  </si>
  <si>
    <t>硬化1.3公里，路面宽度4.5米，水泥混凝土路面，公路等级为四级；实施可解决69人出行问题（其中脱贫人口和监测对象16人），并带动沿线产业发展</t>
  </si>
  <si>
    <t>李河镇2022年武大路硬化工程</t>
  </si>
  <si>
    <t>共硬化1.334公里。其中0.7公里，路面宽度4.5米；0.634公里，路面宽度4米。水泥混凝土路面，公路等级为四级</t>
  </si>
  <si>
    <t>共硬化1.334公里。其中0.7公里，路面宽度4.5米；0.634公里，路面宽度4米。水泥混凝土路面，公路等级为四级；实施可解决172人出行问题（其中脱贫人口和监测对象19人），并带动沿线产业发展</t>
  </si>
  <si>
    <t>李河镇2022年黑燕路硬化工程</t>
  </si>
  <si>
    <t>硬化1.68公里，路面宽度4.5米，水泥混凝土路面，公路等级为四级</t>
  </si>
  <si>
    <t>硬化1.68公里，路面宽度4.5米，水泥混凝土路面，公路等级为四级；实施可解决256人出行问题（其中脱贫人口和监测对象10人），并带动沿线产业发展</t>
  </si>
  <si>
    <t>李河镇2022年破任路硬化工程</t>
  </si>
  <si>
    <t>硬化1.2公里，路面宽度4米，水泥混凝土路面，公路等级为四级</t>
  </si>
  <si>
    <t>硬化1.2公里，路面宽度4米，水泥混凝土路面，公路等级为四级；实施可解决96人出行问题（其中脱贫人口和监测对象23人），并带动沿线产业发展</t>
  </si>
  <si>
    <t>分水镇2022年培红路加宽工程</t>
  </si>
  <si>
    <t>4.5公里加宽1.5米，水泥混凝土路面，公路等级为四级</t>
  </si>
  <si>
    <t>4.5公里加宽1.5米，水泥混凝土路面，公路等级为四级；实施可解决703人出行问题（其中脱贫人口和监测对象38人），并带动沿线产业发展</t>
  </si>
  <si>
    <t>分水镇2022年红古村公路硬化工程</t>
  </si>
  <si>
    <t>硬化4.2公里，路面宽度3.5米，水泥混凝土路面，公路等级为四级</t>
  </si>
  <si>
    <t>硬化4.2公里，路面宽度3.5米，水泥混凝土路面，公路等级为四级；实施可解决526人出行问题（其中脱贫人口和监测对象46人），并带动沿线产业发展</t>
  </si>
  <si>
    <t>分水镇2022年郎家村公路硬化工程</t>
  </si>
  <si>
    <t>硬化1.52公里，路面宽度3.5米，水泥混凝土路面，公路等级为四级</t>
  </si>
  <si>
    <t>硬化1.52公里，路面宽度3.5米，水泥混凝土路面，公路等级为四级；实施可解决62人出行问题（其中脱贫人口和监测对象6人），并带动沿线产业发展</t>
  </si>
  <si>
    <t>孙家镇2022年吴梨路硬化工程</t>
  </si>
  <si>
    <t>硬化1.473公里，路面宽度4.5米，水泥混凝土路面，公路等级为四级</t>
  </si>
  <si>
    <t>硬化1.473公里，路面宽度4.5米，水泥混凝土路面，公路等级为四级；实施可解决264人出行问题（其中脱贫人口和监测对象21人），并带动沿线产业发展</t>
  </si>
  <si>
    <t>孙家镇2022年谭家坝路硬化工程</t>
  </si>
  <si>
    <t>硬化0.233公里，路面宽度4.5米，水泥混凝土路面，公路等级为四级</t>
  </si>
  <si>
    <t>硬化0.233公里，路面宽度4.5米，水泥混凝土路面，公路等级为四级；实施可解决7人出行问题（其中脱贫人口和监测对象2人），并带动沿线产业发展</t>
  </si>
  <si>
    <t>孙家镇2022年大河望乡路硬化工程</t>
  </si>
  <si>
    <t>硬化0.794公里，路面宽度4.5米，水泥混凝土路面，公路等级为四级</t>
  </si>
  <si>
    <t>硬化0.794公里，路面宽度4.5米，水泥混凝土路面，公路等级为四级；实施可解决108人出行问题（其中脱贫人口和监测对象14人），并带动沿线产业发展</t>
  </si>
  <si>
    <t>余家镇2022年张河村二组村民小组通畅工程</t>
  </si>
  <si>
    <t>硬化1.3公里，路面宽度4.5米，水泥混凝土路面，公路等级为四级；实施可解决148人出行问题（其中脱贫人口和监测对象21人），并带动沿线产业发展</t>
  </si>
  <si>
    <t>余家镇2022年张河村三组村民小组通畅工程</t>
  </si>
  <si>
    <t>硬化2.1公里，路面宽度4.5米，水泥混凝土路面，公路等级为四级</t>
  </si>
  <si>
    <t>硬化2.1公里，路面宽度4.5米，水泥混凝土路面，公路等级为四级；实施可解决136人出行问题（其中脱贫人口和监测对象13人），并带动沿线产业发展</t>
  </si>
  <si>
    <t>余家镇2022年同心村三组村民小组通畅工程</t>
  </si>
  <si>
    <t>硬化1.56公里，路面宽度4.5米，水泥混凝土路面，公路等级为四级</t>
  </si>
  <si>
    <t>硬化1.56公里，路面宽度4.5米，水泥混凝土路面，公路等级为四级；实施可解决154人出行问题（其中脱贫人口和监测对象18人），并带动沿线产业发展</t>
  </si>
  <si>
    <t>余家镇2022年院王路硬化工程</t>
  </si>
  <si>
    <t>硬化4.36公里，路面宽度4.5米，水泥混凝土路面，公路等级为四级</t>
  </si>
  <si>
    <t>硬化4.36公里，路面宽度4.5米，水泥混凝土路面，公路等级为四级；实施可解决722人出行问题（其中脱贫人口和监测对象50人），并带动沿线产业发展</t>
  </si>
  <si>
    <t>后山镇2022年毡夏路硬化工程</t>
  </si>
  <si>
    <t>硬化0.404公里，路面宽度4.5米，水泥混凝土路面，公路等级为四级</t>
  </si>
  <si>
    <t>硬化0.404公里，路面宽度4.5米，水泥混凝土路面，公路等级为四级；实施可解决111人出行问题（其中脱贫人口和监测对象6人），并带动沿线产业发展</t>
  </si>
  <si>
    <t>弹子镇2022年公赵路硬化工程</t>
  </si>
  <si>
    <t>硬化0.3公里，路面宽度4.5米，水泥混凝土路面，公路等级为四级</t>
  </si>
  <si>
    <t>硬化0.3公里，路面宽度4.5米，水泥混凝土路面，公路等级为四级；实施可解决34人出行问题（其中脱贫人口和监测对象10人），并带动沿线产业发展</t>
  </si>
  <si>
    <t>弹子镇2022年唐施路硬化工程</t>
  </si>
  <si>
    <t>硬化0.37公里，路面宽度4.5米，水泥混凝土路面，公路等级为四级</t>
  </si>
  <si>
    <t>硬化0.37公里，路面宽度4.5米，水泥混凝土路面，公路等级为四级；实施可解决25人出行问题（其中脱贫人口和监测对象3人），并带动沿线产业发展</t>
  </si>
  <si>
    <t>弹子镇2022年毛胡路硬化工程</t>
  </si>
  <si>
    <t>硬化0.2975公里，路面宽度4.5米，水泥混凝土路面，公路等级为四级</t>
  </si>
  <si>
    <t>硬化0.2975公里，路面宽度4.5米，水泥混凝土路面，公路等级为四级；实施可解决16人出行问题，并带动沿线产业发展</t>
  </si>
  <si>
    <t>弹子镇2022年梭李路硬化工程</t>
  </si>
  <si>
    <t>硬化0.16公里，路面宽度4米，水泥混凝土路面，公路等级为四级</t>
  </si>
  <si>
    <t>硬化0.16公里，路面宽度4米，水泥混凝土路面，公路等级为四级；实施可解决29人出行问题（其中脱贫人口和监测对象4人），并带动沿线产业发展</t>
  </si>
  <si>
    <t>弹子镇2022年二杨路硬化工程</t>
  </si>
  <si>
    <t>硬化0.145公里，路面宽度4米，水泥混凝土路面，公路等级为四级</t>
  </si>
  <si>
    <t>硬化0.145公里，路面宽度4米，水泥混凝土路面，公路等级为四级；实施可解决90人出行问题（其中脱贫人口和监测对象10人），并带动沿线产业发展</t>
  </si>
  <si>
    <t>弹子镇2022年江向路硬化工程</t>
  </si>
  <si>
    <t>硬化0.268公里，路面宽度4.5米，水泥混凝土路面，公路等级为四级</t>
  </si>
  <si>
    <t>硬化0.268公里，路面宽度4.5米，水泥混凝土路面，公路等级为四级；实施可解决28人出行问题（其中脱贫人口和监测对象1人），并带动沿线产业发展</t>
  </si>
  <si>
    <t>弹子镇2022年青龙路硬化工程</t>
  </si>
  <si>
    <t>硬化0.514公里，路面宽度4米，水泥混凝土路面，公路等级为四级</t>
  </si>
  <si>
    <t>硬化0.514公里，路面宽度4米，水泥混凝土路面，公路等级为四级；实施可解决52人出行问题（其中脱贫人口和监测对象2人），并带动沿线产业发展</t>
  </si>
  <si>
    <t>长岭镇2022年杨郑路硬化工程</t>
  </si>
  <si>
    <t>硬化1.4公里，路面宽度4.5米，水泥混凝土路面，公路等级为四级</t>
  </si>
  <si>
    <t>硬化1.4公里，路面宽度4.5米，水泥混凝土路面，公路等级为四级；实施可解决64人出行问题（其中脱贫人口和监测对象7人），并带动沿线产业发展</t>
  </si>
  <si>
    <t>长岭镇2022年老土鸡路硬化工程</t>
  </si>
  <si>
    <t>硬化0.57公里，路面宽度4.5米，水泥混凝土路面，公路等级为四级</t>
  </si>
  <si>
    <t>硬化0.57公里，路面宽度4.5米，水泥混凝土路面，公路等级为四级；实施可解决125人出行问题（其中脱贫人口和监测对象12人），并带动沿线产业发展</t>
  </si>
  <si>
    <t>新田镇2022年东村村四组村民小组通畅工程</t>
  </si>
  <si>
    <t>硬化4.22公里，路面宽度4.5米，水泥混凝土路面，公路等级为四级</t>
  </si>
  <si>
    <t>硬化4.22公里，路面宽度4.5米，水泥混凝土路面，公路等级为四级；实施可解决809人出行问题（其中脱贫人口和监测对象113人），并带动沿线产业发展</t>
  </si>
  <si>
    <t>新田镇2022年毛羊路硬化工程</t>
  </si>
  <si>
    <t>硬化公路2.07公里，路面宽度4米，水泥混凝土路面，公路等级为四级</t>
  </si>
  <si>
    <t>硬化公路2.07公里，路面宽度4米，水泥混凝土路面，公路等级为四级；实施可解决70人出行问题（其中脱贫人口和监测对象9人），并带动沿线产业发展</t>
  </si>
  <si>
    <t>白羊镇2022年双石社区公路硬化工程</t>
  </si>
  <si>
    <t>畅返不畅2.975公里，宽4.5米</t>
  </si>
  <si>
    <t>完成硬化公路2.975公里，便于1500人出行其中脱贫户39户93人，20吨柠檬销售运输，项目验收合格率达100%。</t>
  </si>
  <si>
    <t>白羊镇2022年鱼泉社区公路硬化工程</t>
  </si>
  <si>
    <t>硬化公路长0.5公里，宽4米</t>
  </si>
  <si>
    <t>完成硬化公路0.5公里，项目验收合格率达100%，实施可解决30人出行问题（其中脱贫人口和监测对象2人），并带动沿线产业发展</t>
  </si>
  <si>
    <t>白羊镇2022年惠民村公路硬化工程</t>
  </si>
  <si>
    <t>柠檬果园产业路硬化长0.35公里，宽3.5米</t>
  </si>
  <si>
    <t>完成柠檬果园产业路硬化长0.35公里，便于柠檬果园5吨柠檬销售运输，项目验收合格率达100%</t>
  </si>
  <si>
    <t>白羊镇2022年双石社区公路畅返不畅工程</t>
  </si>
  <si>
    <t>畅返不畅4公里，路面宽度4.5米，水泥混凝土路面，公路等级为四级</t>
  </si>
  <si>
    <t>畅返不畅4公里，路面宽度4.5米，水泥混凝土路面，公路等级为四级；实施可解决2000人出行问题（其中脱贫人口和监测对象28人），并带动沿线产业发展</t>
  </si>
  <si>
    <t>龙驹镇2022年太黄路畅返不畅工程</t>
  </si>
  <si>
    <t>畅返不畅3.5公里，路面宽度4.5米，水泥混凝土路面，公路等级为四级</t>
  </si>
  <si>
    <t>畅返不畅3.5公里，路面宽度4.5米，水泥混凝土路面，公路等级为四级；实施可解决1304人出行问题（其中脱贫人口和监测对象325人），并带动沿线产业发展</t>
  </si>
  <si>
    <t>走马镇2022年凉风村六组村民小组通畅工程</t>
  </si>
  <si>
    <t>硬化3.3公里，路面宽度4.5米，水泥混凝土路面，公路等级为四级</t>
  </si>
  <si>
    <t>硬化3.3公里，路面宽度4.5米，水泥混凝土路面，公路等级为四级；实施可解决184人出行问题（其中脱贫人口和监测对象27人），并带动沿线产业发展</t>
  </si>
  <si>
    <t>走马镇2022年联网路硬化工程</t>
  </si>
  <si>
    <t>硬化3.3公里，路面宽度4.5米，水泥混凝土路面，公路等级为四级；实施可解决120人出行问题（其中脱贫人口和监测对象10人），并带动沿线产业发展</t>
  </si>
  <si>
    <t>罗田镇2022年谷烈路硬化工程</t>
  </si>
  <si>
    <t>硬化1.84公里，路面宽度4-4.5米，水泥混凝土路面，公路等级为四级</t>
  </si>
  <si>
    <t>硬化1.84公里，路面宽度4-4.5米，水泥混凝土路面，公路等级为四级；实施可解决118人出行问题（其中脱贫人口和监测对象26人），并带动沿线产业发展</t>
  </si>
  <si>
    <t>罗田镇2022年小黄梨沟路硬化工程</t>
  </si>
  <si>
    <t>硬化0.75公里，路面宽度4-4.5米，水泥混凝土路面，公路等级为四级</t>
  </si>
  <si>
    <t>硬化0.75公里，路面宽度4-4.5米，水泥混凝土路面，公路等级为四级；实施可解决38人出行问题（其中脱贫人口和监测对象4人），并带动沿线产业发展</t>
  </si>
  <si>
    <t>罗田镇2022年内黄路硬化工程</t>
  </si>
  <si>
    <t>硬化0.5公里，路面宽度4-4.5米，水泥混凝土路面，公路等级为四级</t>
  </si>
  <si>
    <t>硬化0.5公里，路面宽度4-4.5米，水泥混凝土路面，公路等级为四级；实施可解决29人出行问题（其中脱贫人口和监测对象2人），并带动沿线产业发展</t>
  </si>
  <si>
    <t>罗田镇2022年土金路硬化工程</t>
  </si>
  <si>
    <t>硬化1.1公里，路面宽度4-4.5米，水泥混凝土路面，公路等级为四级</t>
  </si>
  <si>
    <t>硬化1.1公里，路面宽度4-4.5米，水泥混凝土路面，公路等级为四级；实施可解决98人出行问题（其中脱贫人口和监测对象6人），并带动沿线产业发展</t>
  </si>
  <si>
    <t>太龙镇2022年坳王路硬化工程</t>
  </si>
  <si>
    <t>硬化1.32公里，路面宽度4.5米，水泥混凝土路面，公路等级为四级</t>
  </si>
  <si>
    <t>硬化1.32公里，路面宽度4.5米，水泥混凝土路面，公路等级为四级；实施可解决108人出行问题（其中脱贫人口和监测对象7人），并带动沿线产业发展</t>
  </si>
  <si>
    <t>太龙镇2022年老屋院子路硬化工程</t>
  </si>
  <si>
    <t>硬化0.2公里，路面宽度4.5米，水泥混凝土路面，公路等级为四级</t>
  </si>
  <si>
    <t>硬化0.2公里，路面宽度4.5米，水泥混凝土路面，公路等级为四级；实施可解决41人出行问题（其中脱贫人口和监测对象2人），并带动沿线产业发展</t>
  </si>
  <si>
    <t>太龙镇2022年牟熊路硬化工程</t>
  </si>
  <si>
    <t>硬化1.2公里，路面宽度4.5米，水泥混凝土路面，公路等级为四级</t>
  </si>
  <si>
    <t>硬化1.2公里，路面宽度4.5米，水泥混凝土路面，公路等级为四级；实施可解决96人出行问题（其中脱贫人口和监测对象12人），并带动沿线产业发展</t>
  </si>
  <si>
    <t>太龙镇2022年大旗村7组公路硬化工程</t>
  </si>
  <si>
    <t>硬化1公里，路面宽度4.5米，水泥混凝土路面，公路等级为四级；实施可解决229人出行问题（其中脱贫人口和监测对象36人），并带动沿线产业发展</t>
  </si>
  <si>
    <t>长滩镇2022年茶坪村公路改扩建工程</t>
  </si>
  <si>
    <t>进村公路约4公里加宽并改造，水泥混凝土路面，公路等级为四级</t>
  </si>
  <si>
    <t>进村公路约4公里加宽并改造，水泥混凝土路面，公路等级为四级；实施可解决1406人出行问题（其中脱贫人口和监测对象221人），并带动沿线产业发展</t>
  </si>
  <si>
    <t>长滩镇2022年白岩5组碑老路硬化工程</t>
  </si>
  <si>
    <t>硬化0.32公里，路面宽度4.5米，水泥混凝土路面，公路等级为四级</t>
  </si>
  <si>
    <t>硬化0.32公里，路面宽度4.5米，水泥混凝土路面，公路等级为四级；实施可解决36人出行问题（其中脱贫人口和监测对象4人），并带动沿线产业发展</t>
  </si>
  <si>
    <t>长滩镇2022年宋金路硬化工程</t>
  </si>
  <si>
    <t>硬化2公里，路面宽度4.5米，水泥混凝土路面，公路等级为四级；实施可解决168人出行问题（其中脱贫人口和监测对象7人），并带动沿线产业发展</t>
  </si>
  <si>
    <t>长滩镇2022年长王路硬化工程</t>
  </si>
  <si>
    <t>硬化0.4公里，路面宽度4.5米，水泥混凝土路面，公路等级为四级；实施可解决64人出行问题（其中脱贫人口和监测对象15人），并带动沿线产业发展</t>
  </si>
  <si>
    <t>太安镇2022年古堰村六组村民小组通畅工程</t>
  </si>
  <si>
    <t>硬化0.837公里，路面宽度4.5米，水泥混凝土路面，公路等级为四级</t>
  </si>
  <si>
    <t>硬化0.837公里，路面宽度4.5米，水泥混凝土路面，公路等级为四级；实施可解决173人出行问题（其中脱贫人口和监测对象23人），并带动沿线产业发展</t>
  </si>
  <si>
    <t>太安镇2022年石马丘路硬化工程</t>
  </si>
  <si>
    <t>硬化0.946公里，路面宽度4米，水泥混凝土路面，公路等级为四级</t>
  </si>
  <si>
    <t>硬化0.946公里，路面宽度4米，水泥混凝土路面，公路等级为四级；实施可解决205人出行问题（其中脱贫人口和监测对象9人），并带动沿线产业发展</t>
  </si>
  <si>
    <t>太安镇2022年新瓦屋路硬化工程</t>
  </si>
  <si>
    <t>硬化0.455公里，路面宽度4米，水泥混凝土路面，公路等级为四级</t>
  </si>
  <si>
    <t>硬化0.455公里，路面宽度4米，水泥混凝土路面，公路等级为四级；实施可解决148人出行问题（其中脱贫人口和监测对象12人），并带动沿线产业发展</t>
  </si>
  <si>
    <t>太安镇2022年机房路硬化工程</t>
  </si>
  <si>
    <t>硬化0.44公里，路面宽度4米，水泥混凝土路面，公路等级为四级</t>
  </si>
  <si>
    <t>硬化0.44公里，路面宽度4米，水泥混凝土路面，公路等级为四级；实施可解决172人出行问题（其中脱贫人口和监测对象11人），并带动沿线产业发展</t>
  </si>
  <si>
    <t>太安镇2022年大堰塘路硬化工程</t>
  </si>
  <si>
    <t>硬化0.587公里，路面宽度4米，水泥混凝土路面，公路等级为四级</t>
  </si>
  <si>
    <t>硬化0.587公里，路面宽度4米，水泥混凝土路面，公路等级为四级；实施可解决144人出行问题（其中脱贫人口和监测对象6人），并带动沿线产业发展</t>
  </si>
  <si>
    <t>太安镇2022年核桃弯路硬化工程</t>
  </si>
  <si>
    <t>硬化0.383公里，路面宽度4米，水泥混凝土路面，公路等级为四级</t>
  </si>
  <si>
    <t>硬化0.383公里，路面宽度4米，水泥混凝土路面，公路等级为四级；实施可解决122人出行问题（其中脱贫人口和监测对象4人），并带动沿线产业发展</t>
  </si>
  <si>
    <t>太安镇2022年大弯路硬化工程</t>
  </si>
  <si>
    <t>硬化0.502公里，路面宽度4.5米，水泥混凝土路面，公路等级为四级</t>
  </si>
  <si>
    <t>硬化0.502公里，路面宽度4.5米，水泥混凝土路面，公路等级为四级；实施可解决154人出行问题（其中脱贫人口和监测对象16人），并带动沿线产业发展</t>
  </si>
  <si>
    <t>白土镇2022年白土小学连接路畅返不畅工程</t>
  </si>
  <si>
    <t>畅返不畅0.515公里，路面宽度5.5米，水泥混凝土路面，公路等级为四级</t>
  </si>
  <si>
    <t>畅返不畅0.515公里，路面宽度5.5米，水泥混凝土路面，公路等级为四级；实施可解决6848人出行问题（其中脱贫人口和监测对象574人），并带动沿线产业发展</t>
  </si>
  <si>
    <t>白土镇2022年陆大路硬化工程</t>
  </si>
  <si>
    <t>共硬化2.927公里。其中2.412公里，路面宽度4.5米；0.515公里，路面宽度3.5米。水泥混凝土路面，公路等级为四级</t>
  </si>
  <si>
    <t>共硬化2.927公里。其中2.412公里，路面宽度4.5米；0.515公里，路面宽度3.5米。水泥混凝土路面，公路等级为四级；实施可解决1256人出行问题（其中脱贫人口和监测对象206人），并带动沿线产业发展</t>
  </si>
  <si>
    <t>白土镇2022年人头旅游路延伸段硬化工程</t>
  </si>
  <si>
    <t>硬化1.708公里，路面宽度4.5米，水泥混凝土路面，公路等级为四级</t>
  </si>
  <si>
    <t>硬化1.708公里，路面宽度4.5米，水泥混凝土路面，公路等级为四级；实施可解决1440人出行问题（其中脱贫人口和监测对象272人），并带动沿线产业发展</t>
  </si>
  <si>
    <t>白土镇2022年人头村蔬菜基地连接路硬化工程</t>
  </si>
  <si>
    <t>硬化0.5公里，路面宽度4.5米，水泥混凝土路面，公路等级为四级；实施可解决2150人出行问题（其中脱贫人口和监测对象472人），并带动沿线产业发展</t>
  </si>
  <si>
    <t>新乡镇2022年三水村二组联网硬化工程</t>
  </si>
  <si>
    <t>硬化1.2公里，路面宽度4.5米，水泥混凝土路面，公路等级为四级；实施可解决52人出行问题（其中脱贫人口和监测对象5人），并带动沿线产业发展</t>
  </si>
  <si>
    <t>新乡镇2022年合作村一组联网路硬化工程</t>
  </si>
  <si>
    <t>硬化0.8公里，路面宽度4.5米，水泥混凝土路面，公路等级为四级；实施可解决60人出行问题（其中脱贫人口和监测对象9人），并带动沿线产业发展</t>
  </si>
  <si>
    <t>新乡镇2022年治华村1组联网路硬化工程</t>
  </si>
  <si>
    <t>硬化1.7公里，路面宽度4.5米，水泥混凝土路面，公路等级为四级</t>
  </si>
  <si>
    <t>硬化1.7公里，路面宽度4.5米，水泥混凝土路面，公路等级为四级；实施可解决68人出行问题（其中脱贫人口和监测对象7人），并带动沿线产业发展</t>
  </si>
  <si>
    <t>九池街道2022年吴告包公路硬化工程</t>
  </si>
  <si>
    <t>硬化0.9公里，路面宽度4.5米，水泥混凝土路面，公路等级为四级</t>
  </si>
  <si>
    <t>硬化0.9公里，路面宽度4.5米，水泥混凝土路面，公路等级为四级；实施可解决49人出行问题（其中脱贫人口和监测对象6人），并带动沿线产业发展</t>
  </si>
  <si>
    <t>九池街道2022年凤凰村三组长窑公路硬化工程</t>
  </si>
  <si>
    <t>硬化0.29公里，路面宽度4.5米，水泥混凝土路面，公路等级为四级</t>
  </si>
  <si>
    <t>硬化0.29公里，路面宽度4.5米，水泥混凝土路面，公路等级为四级；实施可解决26人出行问题（其中脱贫人口和监测对象2人），并带动沿线产业发展</t>
  </si>
  <si>
    <t>九池街道2022年九凤湘院产业路硬化工程</t>
  </si>
  <si>
    <t>硬化0.5公里，路面宽度4.5米，水泥混凝土路面，公路等级为四级；实施可解决16人出行问题，并带动沿线产业发展</t>
  </si>
  <si>
    <t>九池街道2022年沈告湾院子路硬化工程</t>
  </si>
  <si>
    <t>硬化通组公路0.11公里，宽4.5米</t>
  </si>
  <si>
    <t>硬化通组公路0.11公里，宽4.5米，可解决50人出行问题（其中脱贫人口和监测对象20人），并带动沿线产业发展</t>
  </si>
  <si>
    <t>九池街道2022年王家亨院子路硬化工程</t>
  </si>
  <si>
    <t>硬化通组公路0.14公里，宽4.5米</t>
  </si>
  <si>
    <t>实施可解决15人出行问题，并带动沿线产业发展</t>
  </si>
  <si>
    <t>郭村镇2022年春八路加宽工程</t>
  </si>
  <si>
    <t>5.23公里加宽2米，水泥混凝土路面，公路等级为四级</t>
  </si>
  <si>
    <t>5.23公里加宽2米，水泥混凝土路面，公路等级为四级；实施可解决1277人出行问题（其中脱贫人口和监测对象89人），并带动沿线产业发展</t>
  </si>
  <si>
    <t>郭村镇2022年春八路支路加宽工程</t>
  </si>
  <si>
    <t>2.44公里加宽1.5米，水泥混凝土路面，公路等级为四级</t>
  </si>
  <si>
    <t>2.44公里加宽1.5米，水泥混凝土路面，公路等级为四级；实施可解决605人出行问题（其中脱贫人口和监测对象82人），并带动沿线产业发展</t>
  </si>
  <si>
    <t>郭村镇2022年大丫口路硬化工程</t>
  </si>
  <si>
    <t>硬化0.425公里，路面宽度4.5米，水泥混凝土路面，公路等级为四级</t>
  </si>
  <si>
    <t>硬化0.425公里，路面宽度4.5米，水泥混凝土路面，公路等级为四级；实施可解决30人出行问题（其中脱贫人口和监测对象2人），并带动沿线产业发展</t>
  </si>
  <si>
    <t>郭村镇2022年霍家山路硬化工程</t>
  </si>
  <si>
    <t>硬化0.461公里，路面宽度4.5米，水泥混凝土路面，公路等级为四级</t>
  </si>
  <si>
    <t>硬化0.461公里，路面宽度4.5米，水泥混凝土路面，公路等级为四级；实施可解决45人出行问题（其中脱贫人口和监测对象3人），并带动沿线产业发展</t>
  </si>
  <si>
    <t>柱山乡2022年张郑路硬化工程</t>
  </si>
  <si>
    <t>硬化0.59公里，路面宽度4.5米，水泥混凝土路面，公路等级为四级</t>
  </si>
  <si>
    <t>硬化0.59公里，路面宽度4.5米，水泥混凝土路面，公路等级为四级；实施可解决45人出行问题（其中脱贫人口和监测对象2人），并带动沿线产业发展</t>
  </si>
  <si>
    <t>柱山乡2022年杨张路硬化工程</t>
  </si>
  <si>
    <t>硬化0.5公里，路面宽度4.5米，水泥混凝土路面，公路等级为四级；实施可解决54人出行问题（其中脱贫人口和监测对象7人），并带动沿线产业发展</t>
  </si>
  <si>
    <t>柱山乡2022年王氏宗祠路硬化工程</t>
  </si>
  <si>
    <t>硬化0.17公里，路面宽度4.5米，水泥混凝土路面，公路等级为四级</t>
  </si>
  <si>
    <t>硬化0.17公里，路面宽度4.5米，水泥混凝土路面，公路等级为四级；实施可解决6人出行问题（其中脱贫人口和监测对象1人），并带动沿线产业发展</t>
  </si>
  <si>
    <t>柱山乡2022年柏大路硬化工程</t>
  </si>
  <si>
    <t>硬化0.5公里，路面宽度4.5米，水泥混凝土路面，公路等级为四级；实施可解决17人出行问题（其中脱贫人口和监测对象2人），并带动沿线产业发展</t>
  </si>
  <si>
    <t>柱山乡2022年王较路硬化工程</t>
  </si>
  <si>
    <t>硬化0.32公里，路面宽度4.5米，水泥混凝土路面，公路等级为四级；实施可解决10人出行问题（其中脱贫人口和监测对象2人），并带动沿线产业发展</t>
  </si>
  <si>
    <t>铁峰乡2022年太平2组至熊家石公村连接线新建工程</t>
  </si>
  <si>
    <t>新建0.38公里，路面宽度4.5米，泥结碎石路面，公路等级为四级</t>
  </si>
  <si>
    <t>新建0.38公里，路面宽度4.5米，泥结碎石路面，公路等级为四级；实施可解决305人出行问题（其中脱贫人口和监测对象13人），并带动沿线产业发展</t>
  </si>
  <si>
    <t>铁峰乡2022年翠玉梨粉黛脆李产业路硬化工程</t>
  </si>
  <si>
    <t>共硬化4.915公里。其中3.99公里，路面宽度4.5米；0.925公里，路面宽度3.5米。水泥混凝土路面，公路等级为四级</t>
  </si>
  <si>
    <t>共硬化4.915公里。其中3.99公里，路面宽度4.5米；0.925公里，路面宽度3.5米。水泥混凝土路面，公路等级为四级；实施可解决578人出行问题（其中脱贫人口和监测对象42人），并带动沿线产业发展</t>
  </si>
  <si>
    <t>黄柏乡2022年三坪养殖场连接路硬化工程</t>
  </si>
  <si>
    <t>硬化2.4公里，路面宽度4.5米，水泥混凝土路面，公路等级为四级</t>
  </si>
  <si>
    <t>硬化2.4公里，路面宽度4.5米，水泥混凝土路面，公路等级为四级；实施可解决46人出行问题（其中脱贫人口和监测对象6人），并带动沿线产业发展</t>
  </si>
  <si>
    <t>黄柏乡2022年富张路硬化工程</t>
  </si>
  <si>
    <t>硬化0.72公里，路面宽度4.5米，水泥混凝土路面，公路等级为四级</t>
  </si>
  <si>
    <t>硬化0.72公里，路面宽度4.5米，水泥混凝土路面，公路等级为四级；实施可解决52人出行问题（其中脱贫人口和监测对象2人），并带动沿线产业发展</t>
  </si>
  <si>
    <t>黄柏乡2022年联网路硬化工程</t>
  </si>
  <si>
    <t>硬化0.8公里，路面宽度4.5米，水泥混凝土路面，公路等级为四级；实施可解决692人出行问题（其中脱贫人口和监测对象38人），并带动沿线产业发展</t>
  </si>
  <si>
    <t>溪口乡2022年新包路硬化工程</t>
  </si>
  <si>
    <t>硬化2.5公里，路面宽度4.5米，水泥混凝土路面，公路等级为四级</t>
  </si>
  <si>
    <t>硬化2.5公里，路面宽度4.5米，水泥混凝土路面，公路等级为四级；实施可解决186人出行问题（其中脱贫人口和监测对象24人），并带动沿线产业发展</t>
  </si>
  <si>
    <t>燕山乡2022年尖冷路硬化工程</t>
  </si>
  <si>
    <t>硬化1.4公里，路面宽度4.5米，水泥混凝土路面，公路等级为四级；实施可解决146人出行问题（其中脱贫人口和监测对象30人），并带动沿线产业发展</t>
  </si>
  <si>
    <t>燕山乡2022年垃崔路硬化工程</t>
  </si>
  <si>
    <t>硬化0.382公里，路面宽度4.5米，水泥混凝土路面，公路等级为四级</t>
  </si>
  <si>
    <t>硬化0.382公里，路面宽度4.5米，水泥混凝土路面，公路等级为四级；实施可解决71人出行问题（其中脱贫人口和监测对象10人），并带动沿线产业发展</t>
  </si>
  <si>
    <t>燕山乡2022年沙李路硬化工程</t>
  </si>
  <si>
    <t>硬化0.565公里，路面宽度4.5米，水泥混凝土路面，公路等级为四级</t>
  </si>
  <si>
    <t>硬化0.565公里，路面宽度4.5米，水泥混凝土路面，公路等级为四级；实施可解决38人出行问题（其中脱贫人口和监测对象8人），并带动沿线产业发展</t>
  </si>
  <si>
    <t>燕山乡2022年赵李路硬化工程</t>
  </si>
  <si>
    <t>硬化0.657公里，路面宽度4.5米，水泥混凝土路面，公路等级为四级</t>
  </si>
  <si>
    <t>硬化0.657公里，路面宽度4.5米，水泥混凝土路面，公路等级为四级；实施可解决82人出行问题（其中脱贫人口和监测对象358人），并带动沿线产业发展</t>
  </si>
  <si>
    <t>长坪乡2022年沃柑产业园路硬化工程</t>
  </si>
  <si>
    <t>硬化1公里，路面宽度4.5米，水泥混凝土路面，公路等级为四级；实施可解决349人出行问题（其中脱贫人口和监测对象38人），并带动沿线产业发展</t>
  </si>
  <si>
    <t>梨树乡2022年龙地路畅返不畅工程</t>
  </si>
  <si>
    <t>龙地路2.5公里改扩建。路面宽度5.5米，水泥混凝土</t>
  </si>
  <si>
    <t>龙地路2.5公里改扩建。路面宽度5.5米，水泥混凝土；实施可解决3040人出行问题（其中脱贫人口和监测对象244人），并带动沿线产业发展</t>
  </si>
  <si>
    <t>茨竹乡2022年茨马路扩宽工程</t>
  </si>
  <si>
    <t>7.4公里加宽2米，水泥混凝土路面，公路等级为四级</t>
  </si>
  <si>
    <t>7.4公里加宽2米，水泥混凝土路面，公路等级为四级；实施可解决1294人出行问题（其中脱贫人口和监测对象110人），并带动沿线产业发展</t>
  </si>
  <si>
    <t>恒合土家族乡2022年联网路项目</t>
  </si>
  <si>
    <t>硬化5.058公里，路面宽度4.5米，水泥混凝土路面，公路等级为四级</t>
  </si>
  <si>
    <t>硬化5.058公里，路面宽度4.5米，水泥混凝土路面，公路等级为四级；实施可解决1907人出行问题（其中脱贫人口和监测对象350人），并带动沿线产业发展</t>
  </si>
  <si>
    <t>普子乡2022年龙孔路硬化工程</t>
  </si>
  <si>
    <t>硬化0.738公里，路面宽度4.5米，水泥混凝土路面，公路等级为四级</t>
  </si>
  <si>
    <t>硬化0.738公里，路面宽度4.5米，水泥混凝土路面，公路等级为四级；实施可解决24人出行问题（其中脱贫人口和监测对象10人），并带动沿线产业发展</t>
  </si>
  <si>
    <t>普子乡2022年杨家湾路硬化工程</t>
  </si>
  <si>
    <t>硬化0.344公里，路面宽度4.5米，水泥混凝土路面，公路等级为四级</t>
  </si>
  <si>
    <t>硬化0.344公里，路面宽度4.5米，水泥混凝土路面，公路等级为四级；实施可解决78人出行问题（其中脱贫人口和监测对象17人），并带动沿线产业发展</t>
  </si>
  <si>
    <t>地宝土家族乡2022年合阳坡黄桃产业路硬化工程</t>
  </si>
  <si>
    <t>硬化2.2公里，路面宽度4.5米，水泥混凝土路面，公路等级为四级</t>
  </si>
  <si>
    <t>硬化2.2公里，路面宽度4.5米，水泥混凝土路面，公路等级为四级；实施可解决896人出行问题（其中脱贫人口和监测对象146人），并带动沿线产业发展</t>
  </si>
  <si>
    <t>地宝土家族乡2022年龙河村联网路工程</t>
  </si>
  <si>
    <t>硬化0.8公里，路面宽度4.5米，水泥混凝土路面，公路等级为四级；实施可解决941人出行问题（其中脱贫人口和监测对象169人），并带动沿线产业发展</t>
  </si>
  <si>
    <t>太白街道2022年太黄路硬化工程</t>
  </si>
  <si>
    <t>硬化0.393公里，路面宽度4.5米，水泥混凝土路面，公路等级为四级</t>
  </si>
  <si>
    <t>硬化0.393公里，路面宽度4.5米，水泥混凝土路面，公路等级为四级；实施可解决57人出行问题（其中脱贫人口和监测对象3人），并带动沿线产业发展</t>
  </si>
  <si>
    <t>太白街道2022年吴天路硬化工程</t>
  </si>
  <si>
    <t>硬化0.28公里，路面宽度4.5米，水泥混凝土路面，公路等级为四级</t>
  </si>
  <si>
    <t>硬化0.28公里，路面宽度4.5米，水泥混凝土路面，公路等级为四级；实施可解决40人出行问题（其中脱贫人口和监测对象2人），并带动沿线产业发展</t>
  </si>
  <si>
    <t>龙都街道2022年龙月路硬化工程</t>
  </si>
  <si>
    <t>硬化2.2公里，路面宽度4.5米，水泥混凝土路面，公路等级为四级；实施可解决280人出行问题（其中脱贫人口和监测对象2人），并带动沿线产业发展</t>
  </si>
  <si>
    <t>双河口街道2022年三方路硬化工程</t>
  </si>
  <si>
    <t>硬化0.685公里，路面宽度4米，水泥混凝土路面，公路等级为四级</t>
  </si>
  <si>
    <t>硬化0.685公里，路面宽度4米，水泥混凝土路面，公路等级为四级；实施可解决1032人出行问题（其中脱贫人口和监测对象18人），并带动沿线产业发展</t>
  </si>
  <si>
    <t>沙河街道2022年安乐村公路硬化工程</t>
  </si>
  <si>
    <t>硬化0.59公里，路面宽度4.5米</t>
  </si>
  <si>
    <t>实施可解决563人出行问题（其中脱贫户8人），并带动沿线产业发展</t>
  </si>
  <si>
    <t>沙河街道2022年万印路硬化工程</t>
  </si>
  <si>
    <t>硬化1公里，路面宽度4.5米，水泥混凝土路面，公路等级为四级；实施可解决944人出行问题（其中脱贫人口和监测对象9人），并带动沿线产业发展</t>
  </si>
  <si>
    <t>沙河街道2022年落凼14组公路硬化工程</t>
  </si>
  <si>
    <t>硬化1.3公里，路面宽度4.5米，水泥混凝土路面，公路等级为四级；实施可解决88人出行问题（其中脱贫人口和监测对象4人），并带动沿线产业发展</t>
  </si>
  <si>
    <t>百安坝街道2022年长江大桥南岸下河路改扩建工程</t>
  </si>
  <si>
    <t>局部改造，含路面翻修、加宽、安装防护栏等</t>
  </si>
  <si>
    <t>整治工程公路线全长1.0Km，路基宽度为5.5m，加宽后路面宽度为5.0m。工程质量合格率100%；项目按时完成率100%；项目投资控制在概算内比例100%。</t>
  </si>
  <si>
    <t>恒合土家族乡2022年第二批联网路项目</t>
  </si>
  <si>
    <t>硬化5公里，路面宽度4.5米，水泥混凝土路面，公路等级为四级</t>
  </si>
  <si>
    <t>硬化5公里，路面宽度4.5米，水泥混凝土路面，公路等级为四级；实施可解决2525人出行问题（其中脱贫人口和监测对象417人），并带动沿线产业发展</t>
  </si>
  <si>
    <t>龙沙镇2022年港投猪场路改扩建工程</t>
  </si>
  <si>
    <t>改扩建2.23公里，路面宽度6米，水泥混凝土路面，公路等级为四级</t>
  </si>
  <si>
    <t>改扩建2.23公里，路面宽度6米，水泥混凝土路面，公路等级为四级；实施可解决960人出行问题（其中脱贫人口和监测对象24人），并带动沿线产业发展</t>
  </si>
  <si>
    <t>分水镇2022年大冲村公路硬化工程</t>
  </si>
  <si>
    <t>硬化2公里，路面宽度3.5米，水泥混凝土路面，公路等级为四级</t>
  </si>
  <si>
    <t>硬化2公里，路面宽度3.5米，水泥混凝土路面，公路等级为四级；实施可解决253人出行问题（其中脱贫人口和监测对象18人），并带动沿线产业发展</t>
  </si>
  <si>
    <t>分水镇2022年三角凼村公路硬化工程</t>
  </si>
  <si>
    <t>硬化1.01公里，路面宽度4米，水泥混凝土路面，公路等级为四级</t>
  </si>
  <si>
    <t>硬化1.01公里，路面宽度4米，水泥混凝土路面，公路等级为四级；实施可解决18人出行问题（其中脱贫人口和监测对象2人），并带动沿线产业发展</t>
  </si>
  <si>
    <t>分水镇2022年黄泥凼村公路硬化工程</t>
  </si>
  <si>
    <t>硬化2.035公里，路面宽度3.5米，水泥混凝土路面，公路等级为四级</t>
  </si>
  <si>
    <t>硬化2.035公里，路面宽度3.5米，水泥混凝土路面，公路等级为四级；实施可解决222人出行问题（其中脱贫人口和监测对象10人），并带动沿线产业发展</t>
  </si>
  <si>
    <t>分水镇2022年红豆村公路硬化工程</t>
  </si>
  <si>
    <t>硬化1.28公里，其中1.14公里路面宽度4米，0.14公里路面宽度3.5米，水泥混凝土路面，公路等级为四级</t>
  </si>
  <si>
    <t>硬化1.28公里，其中1.14公里路面宽度4米，0.14公里路面宽度3.5米，水泥混凝土路面，公路等级为四级；实施可解决134人出行问题（其中脱贫人口和监测对象12人），并带动沿线产业发展</t>
  </si>
  <si>
    <t>分水镇2022年绕场公路硬化工程</t>
  </si>
  <si>
    <t>硬化0.37公里，路面宽度7.5米，水泥混凝土路面，公路等级为四级</t>
  </si>
  <si>
    <t>硬化0.37公里，路面宽度7.5米，水泥混凝土路面，公路等级为四级；实施可解决108人出行问题（其中脱贫人口和监测对象9人），并带动沿线产业发展</t>
  </si>
  <si>
    <t>余家镇2022年九龙村五组村民小组通畅工程</t>
  </si>
  <si>
    <t>硬化1.8公里，路面宽度4.5米，水泥混凝土路面，公路等级为四级</t>
  </si>
  <si>
    <t>硬化1.8公里，路面宽度4.5米，水泥混凝土路面，公路等级为四级；实施可解决238人出行问题（其中脱贫人口和监测对象13人），并带动沿线产业发展</t>
  </si>
  <si>
    <t>余家镇2022年饶家村二组村民小组通畅工程</t>
  </si>
  <si>
    <t>硬化1.8公里，路面宽度4.5米，水泥混凝土路面，公路等级为四级；实施可解决164人出行问题（其中脱贫人口和监测对象10人），并带动沿线产业发展</t>
  </si>
  <si>
    <t>余家镇2022年四郭路硬化工程</t>
  </si>
  <si>
    <t>硬化1.33公里，路面宽度4.5米，水泥混凝土路面，公路等级为四级</t>
  </si>
  <si>
    <t>硬化1.33公里，路面宽度4.5米，水泥混凝土路面，公路等级为四级；实施可解决415人出行问题（其中脱贫人口和监测对象16人），并带动沿线产业发展</t>
  </si>
  <si>
    <t>余家镇2022年垃谭路硬化工程</t>
  </si>
  <si>
    <t>硬化0.68公里，路面宽度4米，水泥混凝土路面，公路等级为四级</t>
  </si>
  <si>
    <t>硬化0.68公里，路面宽度4米，水泥混凝土路面，公路等级为四级；实施可解决238人出行问题（其中脱贫人口和监测对象9人），并带动沿线产业发展</t>
  </si>
  <si>
    <t>白羊镇2022年友谊村五组公路硬化工程</t>
  </si>
  <si>
    <t>硬化1.07公里，路面宽度4.5米，水泥混凝土路面，公路等级为四级</t>
  </si>
  <si>
    <t>硬化1.07公里，路面宽度4.5米，水泥混凝土路面，公路等级为四级；实施可解决2000人出行问题（其中脱贫人口和监测对象60人），并带动沿线产业发展</t>
  </si>
  <si>
    <t>白羊镇2022年大弯村二组公路硬化工程</t>
  </si>
  <si>
    <t>硬化1.097公里，路面宽度4.5米，水泥混凝土路面，公路等级为四级</t>
  </si>
  <si>
    <t>硬化1.097公里，路面宽度4.5米，水泥混凝土路面，公路等级为四级；实施可解决156人出行问题（其中脱贫人口和监测对象10人），并带动沿线产业发展</t>
  </si>
  <si>
    <t>白羊镇2022年冯双路硬化工程</t>
  </si>
  <si>
    <t>硬化2.1公里，路面宽度4.5米，水泥混凝土路面，公路等级为四级；实施可解决188人出行问题（其中脱贫人口和监测对象22人），并带动沿线产业发展</t>
  </si>
  <si>
    <t>走马镇2022年谷雨村3组公路硬化工程</t>
  </si>
  <si>
    <t>硬化1.6公里，路面宽度4.5米，水泥混凝土路面，公路等级为四级</t>
  </si>
  <si>
    <t>硬化1.6公里，路面宽度4.5米，水泥混凝土路面，公路等级为四级；实施可解决187人出行问题（其中脱贫人口和监测对象27人），并带动沿线产业发展</t>
  </si>
  <si>
    <t>走马镇2022年连心路加宽工程</t>
  </si>
  <si>
    <t>1.8公里加宽1.5米，水泥混凝土路面，公路等级为四级</t>
  </si>
  <si>
    <t>1.8公里加宽1.5米，水泥混凝土路面，公路等级为四级；实施可解决141人出行问题（其中脱贫人口和监测对象15人），并带动沿线产业发展</t>
  </si>
  <si>
    <t>长岭镇2022年双安路改扩建工程</t>
  </si>
  <si>
    <t>双安路全线约3.1公里扩宽至7米，沥青混凝土路面，公路等级为四级</t>
  </si>
  <si>
    <t>双安路全线约3.1公里扩宽至7米，沥青混凝土路面，公路等级为四级；实施可解决2000人出行问题（其中脱贫人口和监测对象285人），并带动沿线产业发展</t>
  </si>
  <si>
    <t>长滩镇2022年龙泉社区绕场路新建工程</t>
  </si>
  <si>
    <t>新建并硬化公路共1.1公里，路面宽度6.5米，路面结构为30厘米厚C30水泥混凝土</t>
  </si>
  <si>
    <t>新建并硬化公路共1.1公里，路面宽度6.5米，路面结构为30厘米厚C30水泥混凝土；实施可解决184人出行问题（其中脱贫人口和监测对象10人），并带动沿线产业发展</t>
  </si>
  <si>
    <t>2023年农村公路安防工程</t>
  </si>
  <si>
    <t>农田整治项目</t>
  </si>
  <si>
    <t>2022年上半年新开工万州区熊家镇红星村等3个项目实施总规模500公顷，预计新增耕地45公顷；2022年下半年新开工万州区走马镇石灯等6个项目实施总规模1500公顷，预计新增耕地150公顷；2023年下半年新开工甘宁镇帅家等2个项目实施总规模450公顷，预计新增耕地40公顷。</t>
  </si>
  <si>
    <t>续建2022年上半年新开工3项目至100%；续建2022年下半年8个项目工程施工至80%，完成年度占补平衡目标任务；提高耕地数量和提升质量等别，达到改善农民生产生活条件。</t>
  </si>
  <si>
    <t>相关镇乡街道</t>
  </si>
  <si>
    <t>区规划自然资源局</t>
  </si>
  <si>
    <t>市规划自然资源局</t>
  </si>
  <si>
    <t>农村土地整治项目</t>
  </si>
  <si>
    <t>2022年在万州区响水镇、普子乡、地宝乡、武陵镇、郭村镇、甘宁镇、新乡镇、白羊镇、茨竹乡、走马镇等10个乡镇共入库备案农村建设用地复垦项目55个，备案规模2828亩，备案总投资4288万元，备案片块数5426块。</t>
  </si>
  <si>
    <t>农村建设用地复垦2023年12月前完成区级验收500亩，新增耕地面积500亩，完成部分项目市级验收。</t>
  </si>
  <si>
    <t>农村普通干线公路升级改造（白土至普子、五一桥至后山公路项目）</t>
  </si>
  <si>
    <t>五后路施工图批复道路全长13.835公里，道路等级为三级，路基宽度为7.5米；白普路施工图批复道路全长12.911公里，道路等级为三级，路基宽度为7.5。</t>
  </si>
  <si>
    <t>五后路施工图批复道路全长13.835公里，道路等级为三级，路基宽度为7.5米；白普路施工图批复道路全长12.911公里，道路等级为三级，路基宽度为7.5。提高了通镇乡公路的通行条件，使沿线居民出行更便捷。</t>
  </si>
  <si>
    <t>万州区2023年劳务协作项目</t>
  </si>
  <si>
    <t>1.转移农村劳动力到山东就业80人以上（其中脱贫劳动力50人）；
2.创建鲁渝劳务协作就业帮扶基地3个，开展绩效评估奖补，帮助农村劳动力就近就业750人以上（其中脱贫劳动力500人）；
3.开展农村劳动力就业技能培训300人次（其中脱贫劳动力200人次）。</t>
  </si>
  <si>
    <t>转移农村劳动力到山东就业80人以上，创建鲁渝劳务协作就业帮扶基地3个，带动农村劳动力830人以上务工增收。</t>
  </si>
  <si>
    <t>区就业和人才中心</t>
  </si>
  <si>
    <t>市人社局</t>
  </si>
  <si>
    <t>分水镇青脆李区域交易中心建设项目</t>
  </si>
  <si>
    <t>占地5.8亩，新建露天交易市场占地2500平方米，新建交易服务中心1500平方米，完善配套设施。</t>
  </si>
  <si>
    <t>占地5.8亩，新建露天交易市场占地2500平方米，新建交易服务中心1500平方米，完善配套设施。提升全镇青脆李产值3000万元；新增就业岗位150个，人均年增收0.6万元；实现石碾村集体经济组织年经营性收入5万元以上；通过服务管理、场地出租、参与电商经营等方式实现石碾村集体经济组织年经营性收入5万元以上；带动分水及周边乡镇500户农户人均增收0.3万元。</t>
  </si>
  <si>
    <t>万州区龙驹镇2023年中药材饮片加工项目</t>
  </si>
  <si>
    <t>购置中药材生产设备和检验设备，主要包括：直切式切药机1台（套），热风循环烘箱1台（套），高效液相色谱仪/紫外检测器1台，1/100000天平1台，密闭式高通量微波消解/萃取工作站1台，原子吸收光谱仪1台。</t>
  </si>
  <si>
    <t>购置中药材生产设备和检验设备，带动100户农户种植中药材，户均年增收1万元；带动周边群众稳定务工15余人，人均年增收2万元；临时务工20人，人均年增收0.8万元；通过股权化改革村集体分红1.2万元。</t>
  </si>
  <si>
    <t>万州区2023年微山湖四鼻鲤鱼人工选育及推广项目</t>
  </si>
  <si>
    <t>1.开展微山湖四鼻鲤鱼人工选育；
2.新增微山湖四鼻鲤鱼稻渔综合种养示范推广300亩；
3.开展微山湖四鼻鲤鱼池塘养殖推广，补助鱼种3万斤；</t>
  </si>
  <si>
    <t>通过稻渔综合种养示范推300亩，亩产值增加4000元左右；通过池塘养殖推广带动100户增收，人均增收0.2万元以上。</t>
  </si>
  <si>
    <t>万州区2023年鲁渝协作稻渔示范村建设项目</t>
  </si>
  <si>
    <t>1.铺设PE灌溉主、支管网7.5km；
2.安装智慧稻渔综合种养设施设备；
3.添置水稻全程机械化设施设备；
4.配套其他设施设备。</t>
  </si>
  <si>
    <t>稻渔示范村建设项目，通过务工带动20人增收，人均年收入2万元；通过土地流转促进100户农户增收500元；通过股权化改革村集体分红3.1万元。</t>
  </si>
  <si>
    <t>龙沙镇海螺村、沙包村</t>
  </si>
  <si>
    <t>万州区李河镇鲁渝协作武江厂农产品加工项目（一期）</t>
  </si>
  <si>
    <t>1.场地平整：道路及坝子杂树杂草清理、平场、路面浇筑等。
2.房屋修缮：原屋顶、门窗、局部砖砌体、墙面、地面等拆除；局部新建砖砌体、门窗更换、屋顶更换0.5mm厚彩钢板屋面、腻子乳胶漆墙面、新浇混凝土地面、新建设备基坑、新建石膏板隔墙等。</t>
  </si>
  <si>
    <t>实现国有资产保值增值，解决企业落地问题、新增务工就业岗位。带动李河镇高升村、骑龙村、油坊坝社区等村居本地农户就近就地务工50人，人均年增收4万元以上；村集体经济收益每年10万元以上。</t>
  </si>
  <si>
    <t>区经济信息委</t>
  </si>
  <si>
    <t>市经济信息委</t>
  </si>
  <si>
    <t>修改项目，金额不变</t>
  </si>
  <si>
    <t>万州区甘宁镇2023年东西部协作百子鹅项目</t>
  </si>
  <si>
    <t>1.引进种鹅苗 6300只；
2.建设养殖大棚4栋共1420平方米，管理用房130平方米，三隔式污水处理池70立方米，仓库338平方米，完善养殖配套设施。</t>
  </si>
  <si>
    <t>引进种鹅苗 6300只及配套设施，通过务工带动8人增收，人均年增收2万元；通过股权化改革村集体分红1.2万元。</t>
  </si>
  <si>
    <t>甘宁镇河口村</t>
  </si>
  <si>
    <t>万州区罗田镇梓桐村2023年石斛基地扩建项目</t>
  </si>
  <si>
    <t>1.引进山东中医药大学技术，载种石斛20万丛，载种3000颗石斛种养树木；
2.新建蓄水池100立方米，新建20亩喷灌系统（含65水管300米，38水管800米，20水管1000米，雾化喷头1000个等）。</t>
  </si>
  <si>
    <t>引进山东中医药大学技术，载种石斛20万丛，载种3000颗石斛种养树木；带动梓桐村周边农村劳动力20人务工、人均年收入0.4万元；通过股权化改革增加梓桐村集体经济收入1.7万元。</t>
  </si>
  <si>
    <t>罗田镇梓桐村</t>
  </si>
  <si>
    <t>万州区九池街道桐花村绿俊蔬菜基地建设项目</t>
  </si>
  <si>
    <t>1.新建园区产业连接道路120米、宽3-5米，生产便道1200米、宽2米；
2.新建排洪沟1500米；
3.新建育苗中心连栋大棚1536平方米，生产大棚37个；
4.配套灌溉管网、电路建设；
5.建管理房购置生产设备。</t>
  </si>
  <si>
    <t>新建园区产业路120米和排洪沟1500米，带动10户农村劳动力通过务工增收，人均增收1万元；通过土地流转带动42户农民增收，户均增收0.2万元；通过股权化改革村集体分红3.1万元。</t>
  </si>
  <si>
    <t>万州区恒合土家族乡高山优质粮油产业基地“稻田+”配套设施项目</t>
  </si>
  <si>
    <t>1.整治新建步游道长2500米，宽1.5米，局部体增设混凝土栏杆；
2.完善恒合粮油加工厂内外设施600平方米，主要包括门窗工程、电气工程、排水工程及消防工程等；
3.整治庭院及周边环境约30户，包括污水治理、庭院铺装、圈舍整治等；
4.新建稻田配套设施。</t>
  </si>
  <si>
    <t>“稻田+”配套设施项目实施后，全面提升粮油产业生产、加工、销售短板，带动10名以上农村劳动力务工，年均增收2.5万元；带动300余户村民通过发展粮油产业增收，人均年增收0.3万元；带动10户群众通过发展乡村民宿等增收，户均3万元；通过厂房出租等方式村集体每年分红10万以上。</t>
  </si>
  <si>
    <t>恒合乡石坪村、八一村、水口村</t>
  </si>
  <si>
    <t>白羊镇柠檬产业融合发展示范园建设项目</t>
  </si>
  <si>
    <t>利用现有房屋建成：1.柠檬特色产品销售及展示区约200平方米；2.改造厂房约3000平方米；3.配置办公用房、电商直播间和培训用房约400平方米；4.完善水、电、气、管网、门头等附属设施。</t>
  </si>
  <si>
    <t>利用现有房屋改建，通过务工方式带动农村劳动力20人增收，人均年增收2万元；通过培训帮助农村人口100人提高柠檬种植技术，年人均增收1.5万元；助力万州柠檬产业化联合体日常运营、开展社会化服务，带动17个村集体经济年增收50万元；通过统一技术标准、开展社会化服务，促进6万亩柠檬基地高产高质、增产增收。</t>
  </si>
  <si>
    <t>白羊镇鱼泉社区</t>
  </si>
  <si>
    <t>农村环境整治（小城镇建设项目）</t>
  </si>
  <si>
    <t>主要包括场镇道路综合改造20公里，农贸市场整治3个等内容。</t>
  </si>
  <si>
    <t>加快推进城乡一体化进程，实现场镇基础设施全覆盖，打造宜居宜业的小城镇，全面提升场镇居民的幸福感、获得感。</t>
  </si>
  <si>
    <t>万州区分水镇2023年大兴村莫家湾至大兴村大石板段改造工程</t>
  </si>
  <si>
    <t>分水镇大兴村莫家湾至大兴村大石板段改造工程，硬化公路2.6公里，路面宽度4-4.5米，水泥混凝土路面，公路等级为四级</t>
  </si>
  <si>
    <t>完成硬化公路2.6公里，工程按时完工率100%，工程验收合格率100%，受益对象满意度90%</t>
  </si>
  <si>
    <t>分水镇大兴村社区</t>
  </si>
  <si>
    <t>分水镇黄泥凼村、双红村、双城村、红豆村生态养殖场连接道路建设项目（交通三年行动计划补差）</t>
  </si>
  <si>
    <t>硬化3.8公里，路面宽度3.5米，水泥混凝土路面，公路等级为四级</t>
  </si>
  <si>
    <t>实施可解决526人出行问题（其中脱贫人口62人），并带动沿线产业发展</t>
  </si>
  <si>
    <t>分水镇通组公路（交通三年行动计划补差）</t>
  </si>
  <si>
    <t>硬化10.595公里，路面宽度3.5-4.5米，水泥混凝土路面，公路等级为四级</t>
  </si>
  <si>
    <t>实施可解决8301人出行问题（其中脱贫人口682人），并带动沿线产业发展</t>
  </si>
  <si>
    <t>万州区地宝土家族乡四季村通组公路</t>
  </si>
  <si>
    <t>通组公路9.423公里(部分新修及硬化)，4.5米宽，水泥混凝土路面</t>
  </si>
  <si>
    <t>通组公路9.423公里(部分新修及硬化)，4.5米宽，水泥混凝土路面，实施可解决2296人口，其中建卡贫困户223人出行问题，带动沿线产业发展</t>
  </si>
  <si>
    <t>万州区2023年乡村振兴劳务品牌创建</t>
  </si>
  <si>
    <t>创建劳务品牌2个，增强劳务品牌建设影响力。</t>
  </si>
  <si>
    <t>创建劳务品牌2个，增强劳务品牌建设影响力。通过项目实施，稳定脱贫人口就业，增加帮扶车间收入。</t>
  </si>
  <si>
    <t>市级财政衔接推进乡村振兴重点帮扶乡镇财力补助资金</t>
  </si>
  <si>
    <t>渝财预〔2023〕14号  重庆市财政局关于下达市级财政衔接推进乡村振兴重点帮扶乡镇财力补助资金预算的通知</t>
  </si>
  <si>
    <t>万州区高峰街道2023年农村公路路网改善项目</t>
  </si>
  <si>
    <t>共硬化公路0.72公里，路面宽度4.5米，水泥混凝土路面，四级公路</t>
  </si>
  <si>
    <t>硬化公路0.72公里，宽4.5米，水泥混凝土路面，四级公路+项目预期效果实施可解决3000人出行问题（其中脱贫人口和监测对象214人），并带动沿线产业发展</t>
  </si>
  <si>
    <t>渝财农〔2023〕41号 重庆市财政局关于调整2023年市级财政衔接推进乡村振兴补助资金预算的通知</t>
  </si>
  <si>
    <t>万州区天城街道2023年农村公路路网改善项目</t>
  </si>
  <si>
    <t>共硬化公路3.62公里，路面宽度4.5米，水泥混凝土路面，四级公路</t>
  </si>
  <si>
    <t>硬化公路3.62公里，方便群众安全出行，带动产业发展</t>
  </si>
  <si>
    <t>万州区甘宁镇2023年农村公路路网改善项目</t>
  </si>
  <si>
    <t>共新改建公路6.54公里，其中硬化5.75公里，改扩建0.79公里，路面宽度4.5-5.5米，水泥混凝土路面，四级公路</t>
  </si>
  <si>
    <t>硬化公路共6.54公里，路面宽度4.5米，水泥混凝土路面，四级公路，改善群众出行条件，发展观光、种值业</t>
  </si>
  <si>
    <t>万州区龙沙镇2023年农村公路路网改善项目</t>
  </si>
  <si>
    <t>共新改建公路2.759公里，其中硬化2.559公里，改扩建0.2公里，路面宽度4.5米，水泥混凝土路面，四级公路</t>
  </si>
  <si>
    <t>共新改建公路2.759公里，其中硬化2.559公里，改扩建0.2公里，路面宽度4.5米，水泥混凝土路面，四级公路。项目验收合格率100%，项目完成及时率100%，带动周边10人就业，带动增加务工群众年收入≥5万元；工程设计使用年限≥10年；受益人口满意度≥95%。</t>
  </si>
  <si>
    <t>万州区响水镇2023年农村公路路网改善项目</t>
  </si>
  <si>
    <t>共硬化公路3.687公里，路面宽度4.5米，水泥混凝土路面，四级公路</t>
  </si>
  <si>
    <t>硬化公路共3.687公里，路面宽度4.5米，水泥混凝土路面，四级公路，方便200人生活出行并降低农产品运输成本。</t>
  </si>
  <si>
    <t>万州区武陵镇2023年农村公路路网改善项目</t>
  </si>
  <si>
    <t>共改扩建公路4公里，路面宽度5.5米，水泥混凝土路面，四级公路</t>
  </si>
  <si>
    <t>改扩建公路共4公里。原路面畅返不畅整治并加宽1米，路面宽度达到5.5米，水泥混凝土路面，四级公路，带动2个农业产业园，2个生猪养殖场，方便2000人生活出行并降低农产品运输成本。</t>
  </si>
  <si>
    <t>万州区瀼渡镇2023年农村公路路网改善项目</t>
  </si>
  <si>
    <t>共改扩建公路3.8公里，路面宽度5米，水泥混凝土路面，四级公路</t>
  </si>
  <si>
    <t>共改扩建公路3.8公里。原路面畅返不畅整治并加宽，其中农业产业园至武瀼路1公里路面宽度6.5米；剩余路段2.8公里路面宽度达到4.5米，水泥混凝土路面，四级公路，项目建成后方便1200人生活出行并降低农产品运输成本。</t>
  </si>
  <si>
    <t>万州区熊家镇2023年农村公路路网改善项目</t>
  </si>
  <si>
    <t>共新改建公路6.25公里，其中硬化3.25公里，改扩建3公里，路面宽度4.5-6米，水泥混凝土路面，四级公路</t>
  </si>
  <si>
    <t>硬化3.25公里、扩建3公里，项目建成后方便2716人生活出行并降低农产品运输成本。</t>
  </si>
  <si>
    <t>万州区小周镇2023年农村公路路网改善项目</t>
  </si>
  <si>
    <t>共新改建公路3.285公里，其中硬化1.361公里，改扩建1.924公里，路面宽度4.5-5.5米，水泥混凝土路面，四级公路</t>
  </si>
  <si>
    <t>共新改建公路3.285公里，其中硬化1.361公里，改扩建1.924公里，路面宽度4.5-5.5米，水泥混凝土路面，四级公路。工程完成后，方便2050人生活出行并降低农产品运输成本。</t>
  </si>
  <si>
    <t>万州区高梁镇2023年（第二批）农村公路路网改善项目</t>
  </si>
  <si>
    <t>共硬化公路3.85公里，路面宽度4.5米，水泥混凝土路面，四级公路</t>
  </si>
  <si>
    <t>硬化公路共3.85公里，路面宽度4.5米，水泥混凝土路面，四级公路。实施可解决1255人出行问题，并带动沿线产业发展</t>
  </si>
  <si>
    <t>万州区分水镇2023年（第一批）农村公路路网改善项目</t>
  </si>
  <si>
    <t>共新改建公路6.9公里，其中硬化3.7公里，改扩建3.2公里，路面宽度4.5-5.5米，水泥混凝土路面，四级公路</t>
  </si>
  <si>
    <t>共新改建公路6.9公里，其中硬化3.7公里，改扩建3.2公里，路面宽度4.5-5.5米，水泥混凝土路面，四级公路.实施可解决1739人出行问题（其中建卡贫困户57人），并带动沿线产业发展</t>
  </si>
  <si>
    <t>万州区孙家镇2023年农村公路路网改善项目</t>
  </si>
  <si>
    <t>共硬化公路4.4公里，路面宽度4.5米，水泥混凝土路面，四级公路</t>
  </si>
  <si>
    <t>共硬化公路4.4公里，路面宽度4.5米，水泥混凝土路面，四级公路。2023年项目预期惠及2000人。</t>
  </si>
  <si>
    <t>万州区后山镇2023年农村公路路网改善项目</t>
  </si>
  <si>
    <t>共新改建公路3.497公里，其中硬化1.2公里，改扩建2.297公里，路面宽度4.5米，水泥混凝土路面，四级公路</t>
  </si>
  <si>
    <t>完工公路项目3.497公里，实施可解决3082人出行问题（其中脱贫人口和监测对象619人），并带动沿线产业发展</t>
  </si>
  <si>
    <t>万州区长岭镇2023年农村公路路网改善项目</t>
  </si>
  <si>
    <t>共新改建公路2.054公里，其中硬化1.235公里，改扩建0.819公里，路面宽度4.5-6.5米，水泥混凝土路面，四级公路</t>
  </si>
  <si>
    <t>共新改建公路2.054公里，其中硬化1.235公里，改扩建0.819公里，路面宽度4.5-6.5米，水泥混凝土路面，四级公路.实施可解决312人出行问题（其中脱贫人口和监测对象51人），并带动沿线产业发展</t>
  </si>
  <si>
    <t>万州区新田镇2023年农村公路路网改善项目</t>
  </si>
  <si>
    <t>共硬化公路6.01公里，路面宽度4.5米，水泥混凝土路面，四级公路</t>
  </si>
  <si>
    <t>共硬化公路6.01公里，路面宽度4.5米，水泥混凝土路面，四级公路，实施可解决556人（其中其中脱贫人口和监测对象62人）产品运输问题和群众出行问题，节约出行成本。</t>
  </si>
  <si>
    <t>万州区龙驹镇2023年农村公路路网改善项目</t>
  </si>
  <si>
    <t>共新改建公路8.66公里，其中硬化5.16公里，改扩建3.5公里，路面宽度4.5-5米，水泥混凝土路面，四级公路</t>
  </si>
  <si>
    <t>共新改建公路8.66公里，其中硬化5.16公里，改扩建3.5公里，路面宽度4.5-5米，水泥混凝土路面，四级公路，方便1338人生活出行并降低农产品运输成本。</t>
  </si>
  <si>
    <t>万州区罗田镇2023年农村公路路网改善项目</t>
  </si>
  <si>
    <t>共新改建公路3.7公里，其中硬化2.8公里，改扩建0.9公里，路面宽度4.5-7.5米，水泥混凝土路面，四级公路</t>
  </si>
  <si>
    <t>共新改建公路3.7公里，其中硬化2.8公里，改扩建0.9公里，路面宽度4.5-7.5米，水泥混凝土路面，四级公路；受益群众3260人，收益脱贫人口326人；</t>
  </si>
  <si>
    <t>万州区太龙镇2023年农村公路路网改善项目</t>
  </si>
  <si>
    <t>共新改建公路10.06公里，其中硬化2.58公里，改扩建7.48公里，路面宽度4.5-5米，水泥混凝土路面，四级公路</t>
  </si>
  <si>
    <t>共新改建公路10.06公里，其中硬化2.58公里，改扩建7.48公里，路面宽度4.5-5米，水泥混凝土路面，四级公路。项目实施后，受益脱贫户超过310人，受益总人口超过2657人。极大方便农村李子等水果的运输及群众生产生活。</t>
  </si>
  <si>
    <t>万州区太安镇2023年农村公路路网改善项目</t>
  </si>
  <si>
    <t>共硬化公路4.006公里，路面宽度3.5-4米，水泥混凝土路面，四级公路</t>
  </si>
  <si>
    <t>共硬化公路4.006公里，路面宽度3.5-4米，水泥混凝土路面，四级公路。项目完成后，沿途农户平均出行时间缩短半小时以上。</t>
  </si>
  <si>
    <t>万州区白土镇2023年农村公路路网改善项目</t>
  </si>
  <si>
    <t>共新改建公路6.35公里，其中硬化1.35公里，改扩建5公里，路面宽度4.5-6.5米，水泥混凝土路面，四级公路</t>
  </si>
  <si>
    <t>共新改建公路6.35公里，其中硬化1.35公里，改扩建5公里，路面宽度4.5-6.5米，水泥混凝土路面，四级公路，为人头村人头寨旅游度假区提供基础设施保障、全面保障湖北中烟烟业基地的基础设施、带动社区鳄鱼养殖基地及区域内群众脱贫致富、打通场镇交通出行瓶颈、缓解场镇交通压力、带动周围群众脱贫致富。</t>
  </si>
  <si>
    <t>万州区新乡镇2023年农村公路路网改善项目</t>
  </si>
  <si>
    <t>共硬化公路4.549公里，路面宽度3.5-4.5米，水泥混凝土路面，四级公路</t>
  </si>
  <si>
    <t>硬化公路共4.549公里，路面宽度3.5米～4.5米，水泥混凝土路面，四级公路，项目实施后，预计受益人口506人，其中受益脱贫人口85人，受益产业年产值约30万元</t>
  </si>
  <si>
    <t>万州区郭村镇2023年农村公路路网改善项目</t>
  </si>
  <si>
    <t>共硬化公路3.54公里，路面宽度4.5米，水泥混凝土路面，四级公路</t>
  </si>
  <si>
    <t>硬化公路共3.54公里，路面宽度4.5米，水泥混凝土路面，四级公路。实施可解决576人出行问题（其中建卡贫困户31人）并带动沿线产业发展</t>
  </si>
  <si>
    <t>万州区柱山乡2023年农村公路路网改善项目</t>
  </si>
  <si>
    <t>共硬化公路2.34公里，路面宽度4.5米，水泥混凝土路面，四级公路</t>
  </si>
  <si>
    <t>硬化公路共2.34公里，路面宽度4.5米，水泥混凝土路面，四级公路，项目建成后方便50人生活出行并降低农产品运输成本。</t>
  </si>
  <si>
    <t>万州区铁峰乡2023年农村公路路网改善项目</t>
  </si>
  <si>
    <t>共新改建公路7.4公里，其中硬化1.8公里，改扩建5.6公里，路面宽度4.5-5.5米，水泥混凝土路面，四级公路</t>
  </si>
  <si>
    <t>共新改建公路7.4公里，其中硬化1.8公里，改扩建5.6公里，路面宽度4.5-5.5米，水泥混凝土路面，四级公路。实施可解决4500人出行问题（其中脱贫人口和监测对象500人），并带动沿线产业发展</t>
  </si>
  <si>
    <t>万州区黄柏乡2023年农村公路路网改善项目</t>
  </si>
  <si>
    <t>共硬化公路4.319公里，路面宽度4.2-4.5米，水泥混凝土路面，四级公路</t>
  </si>
  <si>
    <t>硬化公路4.319公里，项目建成后方便580人生活出行并降低农产品运输成本。</t>
  </si>
  <si>
    <t>万州区溪口乡2023年农村公路路网改善项目</t>
  </si>
  <si>
    <t>共硬化公路1.8公里，路面宽度4.5米，水泥混凝土路面，四级公路</t>
  </si>
  <si>
    <t>硬化公路1.8公里，路面宽4.5米，179人方便出行，解决脱贫人口22人</t>
  </si>
  <si>
    <t>万州区燕山乡2023年农村公路路网改善项目</t>
  </si>
  <si>
    <t>共新改建公路6.5公里，其中硬化0.5公里，改扩建6公里，路面宽度4.5-6.5米，水泥混凝土路面，四级公路</t>
  </si>
  <si>
    <t>完工公路项目6.5公里，实施可解决3840人出行问题（其中脱贫人口和监测对象438人），并带动沿线产业发展</t>
  </si>
  <si>
    <t>万州区长坪乡2023年农村公路路网改善项目</t>
  </si>
  <si>
    <t>共改扩建公路4.5公里，路面宽度6米，水泥混凝土路面，四级公路</t>
  </si>
  <si>
    <t>改扩建公路共4.5公里，保障群众安全出行，提高群众满意度，带动沿线产业发展。</t>
  </si>
  <si>
    <t>万州区茨竹乡2023年农村公路路网改善项目</t>
  </si>
  <si>
    <t>共新改建公路8.4公里，其中硬化1.1公里，改扩建7.3公里，路面宽度45022米，水泥混凝土路面，四级公路</t>
  </si>
  <si>
    <t>完工公路项目8.4公里，实施可解决3396人出行问题（其中脱贫人口和监测对象1049人），并带动沿线产业发展</t>
  </si>
  <si>
    <t>万州区恒合乡2023年农村公路路网改善项目</t>
  </si>
  <si>
    <t>共硬化公路6.5公里，路面宽度4.5米，水泥混凝土路面，四级公路</t>
  </si>
  <si>
    <t>硬化公路共6.5公里，路面宽度4.5米，水泥混凝土路面，四级公路。实施可解决5236人出行问题（其中脱贫人口和监测对象103人），并带动沿线产业发展</t>
  </si>
  <si>
    <t>万州区普子乡2023年农村公路路网改善项目</t>
  </si>
  <si>
    <t>共改扩建公路5公里，路面宽度6米，水泥混凝土路面，四级公路</t>
  </si>
  <si>
    <t>改扩建公路共5公里。原路面加宽2米，路面宽度达到6米，水泥混凝土路面，四级公路。解决2100余人出行问题（其中脱贫户885人，易地扶贫搬迁户179人），并带动沿线产业发展。</t>
  </si>
  <si>
    <t>万州区地宝乡2023年农村公路路网改善项目</t>
  </si>
  <si>
    <t>共改扩建公路7.2公里，路面宽度5.5-6米，水泥混凝土路面，四级公路</t>
  </si>
  <si>
    <t>改扩建公路共7.2公里。原路面加宽2米，路面宽度达到5.5-6米，水泥混凝土路面，四级公路，项目建成后方便4049人生活出行并降低农产品运输成本。</t>
  </si>
  <si>
    <t>万州区太白街道2023年农村公路路网改善项目</t>
  </si>
  <si>
    <t>共改扩建公路3.5公里，路面宽度5米，水泥混凝土路面，四级公路</t>
  </si>
  <si>
    <t>扩宽农村公路3.5公里，路面宽5米，建成后惠及永宁村村民1000余人出行</t>
  </si>
  <si>
    <t>万州区双河口街道2023年农村公路路网改善项目</t>
  </si>
  <si>
    <t>共新改建公路5.44公里，其中硬化3.44公里，改扩建2公里，路面宽度4.5米，水泥混凝土路面，四级公路</t>
  </si>
  <si>
    <t>硬化公路3.44公里，公路宽度4.5米，水泥混凝土路面，四级公路,改扩建公路共2公里。改扩建公路2公里，水泥混凝土路面，四级公路。该项目实施后方便永清村和石鼓村村民出行和部分企业货运运输，可以取得很好的社会效益和经济效益。</t>
  </si>
  <si>
    <t>万州区沙河街道2023年农村公路路网改善项目</t>
  </si>
  <si>
    <t>共硬化公路0.8公里，路面宽度4.5米，水泥混凝土路面，四级公路</t>
  </si>
  <si>
    <t>完工硬化公路0.8公里并投入使用达到带动沿线产业发展的目的，项目验收合格率达100%，项目（工程）完成及时率100%</t>
  </si>
  <si>
    <t>万州区百安坝街道2023年农村公路路网改善项目</t>
  </si>
  <si>
    <t>共硬化公路1.7公里，路面宽度4.5米，水泥混凝土路面，四级公路</t>
  </si>
  <si>
    <t>硬化公路共1.7公里，路面宽度4.5米，水泥混凝土路面，四级公路，受益总人口110人，其中脱贫人口和监测对象3人</t>
  </si>
  <si>
    <t>万州区白羊镇2023年白燕村8组产业道路硬化工程</t>
  </si>
  <si>
    <t>硬化公路共2公里，路面宽度4米，水泥混凝土路面，四级公路</t>
  </si>
  <si>
    <t>硬化公路共2公里，实施可解决150人出行问题（其中脱贫人口和监测对象3人），并带动沿线产业发展</t>
  </si>
  <si>
    <t>万州区龙沙镇龙古社区2023年新建龙古桥及配套路面工程项目</t>
  </si>
  <si>
    <t>新建长30米、宽8米中桥，引道40米。</t>
  </si>
  <si>
    <t>新建长30米、宽8米中桥，引道40米，实施可解决4000人出行问题（其中脱贫人口和监测对象100人），并带动沿线产业发展</t>
  </si>
  <si>
    <t>万州区高峰街道农旅产业融合配套建设项目</t>
  </si>
  <si>
    <t>改扩建公路4公里，路面宽度达到7-7.5米，沥青混凝土路面，配套防护栏、标志标识等附属工程</t>
  </si>
  <si>
    <t>油化公路4公里，宽7米，配套防护栏、标志标识等附属工程。实施可解决1000人出行问题（其中脱贫人口和监测对象160人），并带动沿线产业发展</t>
  </si>
  <si>
    <t>郭村镇康乐社区河段河道清淤及护坡修建工程</t>
  </si>
  <si>
    <t>对河道进行全面清淤，清淤长度200米，修建河道护坡200米</t>
  </si>
  <si>
    <t>对河道进行全面清淤，清淤长度200米，修建河道护坡200米；保障河道行洪安全，保护居民房屋安全，保护农田不受冲毁</t>
  </si>
  <si>
    <t>中央车辆购置税（用于公路等基础设施建设支出）</t>
  </si>
  <si>
    <t>渝财建〔2023〕98号  重庆市财政局关于下达2023年车辆购置税收入补助地方资金（第二批）的通知</t>
  </si>
  <si>
    <t>万州区太安镇2023年太安镇凤凰茶园提质增效项目</t>
  </si>
  <si>
    <t>茶树台刈200亩、施有机肥100t、除草4次。</t>
  </si>
  <si>
    <t>将原有的老茶树进行改良后增产40%，吸纳农民工15人以上参与务工，人均增加务工收入800元以上。</t>
  </si>
  <si>
    <t>万州区太安镇2023年凤凰茶园提质增效项目</t>
  </si>
  <si>
    <t>万州区五桥街道2023年农村公路路网改善项目</t>
  </si>
  <si>
    <t>共新改建公路4公里，其中硬化1.6公里，改扩建2.4公里，路面宽度4.5-5.5米，水泥混凝土路面，四级公路</t>
  </si>
  <si>
    <t>完工公路项目4公里，实施可解决750人出行问题（其中脱贫人口和监测对象15人），并带动沿线产业发展</t>
  </si>
  <si>
    <t>万州区钟鼓楼街道2023年农村公路路网改善项目</t>
  </si>
  <si>
    <t>共新改建公路5.3公里，其中硬化0.8公里，改扩建4.5公里，路面宽度4.5-5.5米，水泥混凝土路面，四级公路</t>
  </si>
  <si>
    <t>改扩建利民路共4.5公里（原路面加宽2米，路面宽度达到5.5米）硬化小八支路共0.8公里，路面宽度4.5米，水泥混凝土路面，四级公路。方便2000人生活出行并降低农产品运输成本。</t>
  </si>
  <si>
    <t>万州区熊家镇2023年（第二批）农村公路路网改善项目</t>
  </si>
  <si>
    <t>共硬化公路4.05公里，路面宽度4.5米，水泥混凝土路面，四级公路</t>
  </si>
  <si>
    <t>硬化公路共4.05公里，路面宽度4.5米，水泥混凝土路面，四级公路，项目建成后方便448人生活出行并降低农产品运输成本。</t>
  </si>
  <si>
    <t>万州区大周镇2023年农村公路路网改善项目</t>
  </si>
  <si>
    <t>共硬化公路2.44公里，路面宽度4米，水泥混凝土路面，四级公路</t>
  </si>
  <si>
    <t>硬化公路共2.3公里，路面宽度4米，水泥混凝土路面，四级公路，方便285人生活出行并降低农产品运输成本。</t>
  </si>
  <si>
    <t>万州区李河镇2023年农村公路路网改善项目</t>
  </si>
  <si>
    <t>共新改建公路3.9公里，其中硬化3公里，改扩建0.9公里，路面宽度4.5-6米，水泥混凝土路面，四级公路</t>
  </si>
  <si>
    <t>新改建农村公路共3.9公里，发展福寺村、彭河村、李河村、天地村本地特色产业和解决村民出行困难问题</t>
  </si>
  <si>
    <t>万州区余家镇2023年农村公路路网改善项目</t>
  </si>
  <si>
    <t>共新改建公路8公里，其中硬化1.5公里，改扩建6.5公里，路面宽度4-5.5米，水泥混凝土路面，四级公路</t>
  </si>
  <si>
    <t>硬化公路6.5公里，配套防护栏、标志标识等附属工程。实施可解决4000人出行问题（其中脱贫人口和监测对象150人），并带动沿线产业发展</t>
  </si>
  <si>
    <t>万州区余家镇2023年（第二批）农村公路路网改善项目</t>
  </si>
  <si>
    <t>共新改建公路4.75公里，其中硬化2.25公里，改扩建2.5公里，路面宽度4.5-5.5米，水泥混凝土路面，四级公路</t>
  </si>
  <si>
    <t>硬化公路4.75公里，配套防护栏、标志标识等附属工程。实施可解决3800人出行问题（其中脱贫人口和监测对象150人），并带动沿线产业发展</t>
  </si>
  <si>
    <t>万州区白羊镇2023年农村公路路网改善项目</t>
  </si>
  <si>
    <t>共硬化公路4.692公里，路面宽度4.5米，水泥混凝土路面，四级公路</t>
  </si>
  <si>
    <t>硬化公路共4.692公里，路面宽度4.5米，水泥混凝土路面，四级公路，项目实施后方便440人生活出行并降低农产品运输成本。</t>
  </si>
  <si>
    <t>万州区白羊镇2023年（第二批）农村公路路网改善项目</t>
  </si>
  <si>
    <t>共新改建公路7.4公里，其中硬化2.2公里，改扩建5.2公里，路面宽度4.5-5.5米，水泥混凝土路面，四级公路</t>
  </si>
  <si>
    <t>改扩建公路共5.2公里（原路面加宽1.5米，路面宽度达到5.5米，水泥混凝土路面，四级公路）；硬化公路共2.2公里，路面宽度4.5米，水泥混凝土路面，四级公路，项目实施后方便360人生活出行并降低农产品运输成本。</t>
  </si>
  <si>
    <t>万州区走马镇2023年农村公路路网改善项目</t>
  </si>
  <si>
    <t>共硬化公路5.78公里，路面宽度4.5，水泥混凝土路面，四级公路</t>
  </si>
  <si>
    <t>完工公路项目5.78公里，实施可解决849人出行问题（其中脱贫人口和监测对象125人），并带动沿线产业发展</t>
  </si>
  <si>
    <t>万州区走马镇2023年（第二批）农村公路路网改善项目</t>
  </si>
  <si>
    <t>共硬化公路3.877公里，路面宽度3.5-4.5米，水泥混凝土路面，四级公路</t>
  </si>
  <si>
    <t>完工公路项目3.877公里，实施可解决222人出行问题（其中脱贫人口和监测对象29人），并带动沿线产业发展</t>
  </si>
  <si>
    <t>万州区长滩镇2023年农村公路路网改善项目</t>
  </si>
  <si>
    <t>共新改建公路6.09公里，其中硬化4.09公里，改扩建2公里，路面宽度4.5-6米，水泥混凝土路面，四级公路</t>
  </si>
  <si>
    <t>硬化公路共6.09公里，路面宽度4.5米，水泥混凝土路面，四级公路，可改善项目区520人出行条件。</t>
  </si>
  <si>
    <t>万州区长滩镇2023年（第二批）农村公路路网改善项目</t>
  </si>
  <si>
    <t>硬化公路共4.4公里，路面宽度4.5米，水泥混凝土路面，四级公路，可改善项目区260人出行条件。</t>
  </si>
  <si>
    <t>万州区九池街道2023年农村公路路网改善项目</t>
  </si>
  <si>
    <t>共新改建公路4.46公里，其中硬化3.66公里，改扩建0.8公里，路面宽度4.5-6米，水泥混凝土路面，四级公路</t>
  </si>
  <si>
    <t>完成硬化公路共3.66公里，路面宽4.5米3.23公里，路面宽6米0.43公里，水泥混凝土路面，四级公路；改扩建公路共0.8公里（原路面加宽2.5米，路面宽度达到4.5米，水泥混凝土路面，四级公路），项目建成后方便400人生活出行并降低农产品运输成本。</t>
  </si>
  <si>
    <t>万州区龙都街道2023年农村公路路网改善项目</t>
  </si>
  <si>
    <t>共改扩建公路2.5公里，路面宽度5.5米，水泥混凝土路面，四级公路</t>
  </si>
  <si>
    <t xml:space="preserve">改扩建公路共2.35公里。原路面加宽1-2.5米，路面宽度达到6米，水泥混凝土路面，四级公路。通过改善交通条件，方便4000余人生活出行并降低农产品运输成本。 </t>
  </si>
  <si>
    <t>万州区太白街道2023年太白村至永宁村连接道建设</t>
  </si>
  <si>
    <t>硬化公路共2公里，路面宽度4.5米，水泥混凝土路面，四级公路</t>
  </si>
  <si>
    <t>完工公路项目2公里，实施可解决800人出行问题（其中脱贫人口和监测对象5人），并带动沿线产业发展</t>
  </si>
  <si>
    <t>2023年太白街道太白村至永宁村连接道建设</t>
  </si>
  <si>
    <t>万州区熊家镇2021年农村供水保障工程（2023年续建）</t>
  </si>
  <si>
    <t>腊烛村：①新修抽水泵站1座；②新建日处理100m³一体化净水厂1座，主要包括管理房及加药房、一体化净水设备（含加药加氯设备）、清水池、地坪铺装等附属设施；③泵站架设3相动力电，长500m，安装50KVA变压器1台，电杆10根；④新修闸阀井15个；
⑤安装Ф65给水涂塑复合抽水钢管625m；配水管道Φ90PE管80m、Φ75PE管317m、Φ63PE管592m、Φ50PE管2255m、Φ40PE管3207m、Φ32PE管6452m，管道型号为PE100级，公称压力等级为1.6Mpa。           万家村1～3社：①新修取水浮筒1个；②新建日处理180m³一体化净水厂1座，主要包括管理房及加药房、一体化净水设备（含加药加氯设备）、清水池、地坪铺装等附属设施；③水厂架设电源线，长100m，电杆1根；④新修闸阀井6个；④安装Φ90PE管1180m、Φ63PE管1500m、Φ32PE管240m，管道型号为PE100级，公称压力等级为1.6Mpa。</t>
  </si>
  <si>
    <t>新建或改善脱贫村饮水设施数量≥1处；项目验收合格率100%，饮水设施改造后水质达标率≥70%；项目完成及时率100%；受益脱贫人口和监测对象人数≥425人；工程设计使用年限≥15年；受益人口满意度≥90%</t>
  </si>
  <si>
    <t>渝财农〔2023〕42号  重庆市财政局关于下达2023年中央林业草原改革发展资金预算的通知</t>
  </si>
  <si>
    <t>万州区熊家镇2021年农村供水保障工程</t>
  </si>
  <si>
    <t>万州区罗田镇2022年农村供水保障工程（2023年续建）</t>
  </si>
  <si>
    <t>一、小寨供水工程，建设内容如下：1、取水工程：采用槽型集水井集水；2、厂区工程：原100m3蓄水池改造为慢滤池、增加无动力消毒设备1套，厂区采用钢丝隔离网保护；3、配水工程：更换管道。
二、大梁上供水工程，建设内容如下：1、厂区工程：拆除管理房、整修围墙、新建100m3/d一体化设备、清水池内壁凿毛挂钢丝网防渗砂浆抹面、厂区地面铺设透水砖、厂区空地整修、厂区围墙，滤池，清水池刷漆、滤池、清水池阀门井拆除重建。</t>
  </si>
  <si>
    <t>项目受益人口1270人，项目验收合格率（100%），项目完成及时率（100%），预计吸纳5名当地劳动力务工，发放劳务报酬7.68万元，受益人口满意度≥90%，以工代赈工程参与群众满意度≥95%</t>
  </si>
  <si>
    <t>万州区罗田镇2022年农村供水保障工程</t>
  </si>
  <si>
    <t>万州区溪口乡2022年农村供水保障项目（2023年续建）</t>
  </si>
  <si>
    <t>九树村转转包集中供水工程：1、新建集水井；2、新建输水管道；3、新建滤池、清水池；4、新建配水管网。
玉竹村上坝供水工程：1、新建输水管道；2、新建一体化水处理厂；3、新建配水管网。</t>
  </si>
  <si>
    <t>项目受益人口489人，项目验收合格率（100%），项目完成及时率（100%），预计吸纳11名当地劳动力务工，发放劳务报酬15.08万元，受益人口满意度≥90%，以工代赈工程参与群众满意度≥95%</t>
  </si>
  <si>
    <t>万州区溪口乡2022年农村供水保障项目</t>
  </si>
  <si>
    <t>万州区白羊镇2022年农村供水保障项目（2023年续建）</t>
  </si>
  <si>
    <t>①公平村修建2处供水工程：公平村石岗丘供水工程修建20m³/d滤池1座，Ф40PE管500m，Ф32PE管2700m，潜水泵（5m³/h，扬程50m）2台；公平村拦河堰塘供水工程整治拦河堰塘1口，整治拦河堰塘取水口1处，Ф50PE管1800m。
②魏家社区修建3处供水工程：魏家社区桐子包堰塘供水工程修建50m³/d滤池1座，Ф40PE管1100m，整治桐子包堰塘1口；魏家社区大耳坪供水工程修建50m³/d滤池1座，Ф40PE管1000m，Ф32PE管1000m，修建取水池1口；魏家社区赵家供水工程修建20m³/d滤池1座，Ф32PE管3450m。
③双石社区修建供水工程1处，名为全安寨供水工程：修建50m³蓄水池2口，Ф32PE管1400m，DN40*3.5无缝钢管350m，潜水泵（5m³/h，扬程200m）2台。
④三元村修建2处供水工程：三元村垭马蹬供水工程：修建30m³/d滤池1处，Ф32PE管2300m，三元村坪上供水工程：修建拦河取水坝1座，水池加彩钢棚30㎡,Ф32PE管2000m，Ф50PE管2500m，技改清水池1口。
⑤大弯村修建供水工程1处，大弯村蒙子梁供水工程：修建30m³源水池1口，Ф32PE管1000m，Ф20PE管5500m。
⑥清潭村修建供水工程1处，名为龙水井供水工程：修建50m³/d滤池1座，Ф32PE管1100m，Ф50PE管2800m，DN50铜浮球阀1个。
⑦长石村修建供水工程1处，名为5组寨垭口供水工程：修建30m³蓄水池1口，Ф32PE管2100m，Ф50PE管3500m，Ф63PE管1500m，潜水泵（30m³/h，扬程120m）1台。
⑧大石村供水工程1处，名为筲箕湾供水工程：修建30m³/d滤池1处，Ф40PE管1700m，Ф32PE管1000m，浮筒取水设施1处。</t>
  </si>
  <si>
    <t>项目受益人口3625人，项目验收合格率（100%），项目完成及时率（100%），预计吸纳18名当地劳动力务工，发放劳务报酬26.11万元，受益人口满意度≥90%，以工代赈工程参与群众满意度≥95%</t>
  </si>
  <si>
    <t>万州区白羊镇2022年农村供水保障工程</t>
  </si>
  <si>
    <t>万州区甘宁镇桐坪村2022年农村供水保障项目（2023年续建）</t>
  </si>
  <si>
    <t>厂区新建絮凝反应沉淀池，更换无阀滤池管道，厂区空地硬化；增设不锈钢栏杆，重建加药池，拆除围墙，新建围墙。配水管网主管更换，改造DN108*4mm 镀锌钢管，并增设排气阀、泄水阀、减压阀及阀井。</t>
  </si>
  <si>
    <t>项目受益人口2106人，项目验收合格率（100%），项目完成及时率（100%），预计吸纳12名当地劳动力务工，发放劳务报酬8.34万元，受益人口满意度≥90%，以工代赈工程参与群众满意度≥95%</t>
  </si>
  <si>
    <t>万州区甘宁镇桐坪村2022年农村供水保障项目</t>
  </si>
  <si>
    <t>万州区2023年丘陵山区高标准农田改造提升示范项目</t>
  </si>
  <si>
    <t>万州区2023年度丘陵山区高标准农田改造提升示范项目经费（高标准农田改造提升6万亩，包括田块整治、灌溉与排水、田间道路等）</t>
  </si>
  <si>
    <t>1.高标准农田改造提升6万亩，2.项目验收合格率（100%），3.受益乡镇、村满意度≥90%</t>
  </si>
  <si>
    <t>删除项目内容中差口资金四个字</t>
  </si>
  <si>
    <t>万州区2023年生猪粪（尿）发酵能力提升项目</t>
  </si>
  <si>
    <t>在龙沙镇马岩村重庆润腾生态养殖场建发酵槽3500m³、钟鼓楼街道重庆顺玖生态养殖场建发酵槽1500m³。</t>
  </si>
  <si>
    <t>在龙沙镇马岩村重庆润腾生态养殖场建发酵槽3500m³、钟鼓楼街道重庆顺玖生态养殖场建发酵槽1500m³。项目实施后，提升2个生猪生态养殖场的粪污处理能力。</t>
  </si>
  <si>
    <t>万州区2023年生态养殖场粪污资源化综合利用标准化建设项目</t>
  </si>
  <si>
    <t>1、新建集粪池200立方米。2、建设发酵渗透液消纳基地230亩。3、发酵渗透液贮液罐16个。4、还田管网10300米；5、推广新型垫料590吨，发酵益生菌2.95吨。6、种植水芹菜2000平方米；7、安装牧草运输轨道500米。8、建虹膜沼气池1000立方米。</t>
  </si>
  <si>
    <t>通过修建养殖场粪池及配套设施，使养殖场的粪污得到综合利用，不对周围环境造污染。全年生产有机肥5000吨。</t>
  </si>
  <si>
    <t>万州区长滩镇2022年供水保障工程（2023年续建）</t>
  </si>
  <si>
    <t xml:space="preserve"> 铁炉湾供水工程整治取水坝，整治净水厂，安装管道；华头嘴供水工程新建慢滤池，安装管道；李子梁供水工程新建慢滤池，安装管道。
铁炉沟供水工程新建慢滤池，安装管道。
向家社区陈家沟向家场镇供水工程，安装管道。长滩社区松林坪水源整治工程，整治山坪塘1口，安装管道。</t>
  </si>
  <si>
    <t>项目受益人口4301人，项目验收合格率（100%），项目完成及时率（100%），预计吸纳12名当地劳动力务工，发放劳务报酬14.27万元，受益人口满意度≥90%，以工代赈工程参与群众满意度≥95%</t>
  </si>
  <si>
    <t>万州区长滩镇2022年农村供水保障工程</t>
  </si>
  <si>
    <t>万州区2023年分水镇青脆李品牌宣传推广项目</t>
  </si>
  <si>
    <t>以市场为导向，以“提品质、延链条、创品牌”为青脆李产业建设目标，依托石碾万亩核心李子产业园优势，着力打造青脆李品牌。逐步向乡村旅游文化建设品牌化、常规化的核心目标推进，促进万州“青脆李”产业全面发展，打造全国知名品牌。其中：1、采果节李花节: 20万元；2、电商活动:15万元；3、赴重庆双福市场，浙江、山东推介费用15万元</t>
  </si>
  <si>
    <t>向全国推广万州分水青脆李知名品牌，以石碾村1万亩核心李子园带动周边镇乡村居发展李子3万亩面，迅速扩大青脆李特色优势产业规模。通过品牌宣传均价由原来的两元提升到三元，产值从1.5亿提升到1.8亿，大幅提升万州青脆李果农的经济收入。</t>
  </si>
  <si>
    <t>万州区甘宁镇烟坡村2023年农村供水保障项目</t>
  </si>
  <si>
    <t>烟坡村3组瑶坪供水工程改建1.525m×3.0m 慢滤池2个和 1.525m×1.0m 调节池2个，新建约20m 工具房，地坪铺地砖约 30mi,  清水池增设4个通气孔，新建围墙约27m、 不锈钢栏杆
约 1 2m、 双层彩钢瓦约93.5 m。</t>
  </si>
  <si>
    <t>改建烟坡村3组瑶坪供水工程日处理规模30m3慢滤池一座。项目受益人口200人，项目验收合格率≥100%，项目及时完成率≥100%，带动受益人口数200，带动脱贫人口21，受益人口满意度≥90%</t>
  </si>
  <si>
    <t>万州区弹子镇插旗村2021年农村供水保障工程（2023年续建）</t>
  </si>
  <si>
    <t>1) 安装水库浮筒输水管：φ160PE管4370m、φ140PE管1000m、φ125PE管2000m、DN100镀锌钢管4000m、DN80镀锌钢管1630m；
2) 整治日处理400m³一体化净水厂1座，主要包括管理房屋面防水、地坪铺装、厂区等附属设施；
3) 安装镀锌配水主管：DN100-1090m、DN80-1050m、DN40-1230m、DN32-780m、DN25-1740m。
4) 新建10m³蓄水池1口、安装单相泵（流量2m³/h，扬程40m）一台,PE32管200m。</t>
  </si>
  <si>
    <t>新建或改善饮水设施数量≥1处；项目验收合格率100%，饮水设施改造后水质达标率≥70%；项目完成及时率100%；受益脱贫人口和监测对象人数≥152人；工程设计使用年限≥15年；受益人口满意度≥90%</t>
  </si>
  <si>
    <t>万州区弹子镇插旗村2021年农村供水保障工程</t>
  </si>
  <si>
    <t>万州区龙驹镇2021年农村供水保障工程（2023年续建）</t>
  </si>
  <si>
    <t>1、新建取水井2座，尺寸2×2m；
2、新建主水源输水管道Φ75×6.8mm1.6MpaPE管，长2000m；新建备用水源输水管道Φ40×3.7mm1.6MpaPE管，长4000m；
3、新建穿孔旋钮絮凝池1座，尺寸3.1×4.35m；
4、新建重力式无阀滤池1座，φ2.4m；
5、新建100m3清水池1座，尺寸5.6×5.6m；
6、新建加氯加药间1座，尺寸8.34×4.14m；
7、新建配水主管网全长共计11km，其中：φ75mm1.6MpaPE管长4500m；φ50mm1.6MpaPE管长6500m；</t>
  </si>
  <si>
    <t>新建或改善脱贫村饮水设施数量≥1处；项目验收合格率100%，饮水设施改造后水质达标率≥70%；项目完成及时率100%；受益脱贫人口和监测对象人数≥60人；工程设计使用年限≥15年；受益人口满意度≥90%</t>
  </si>
  <si>
    <t>万州区龙驹镇2021年农村供水保障工程</t>
  </si>
  <si>
    <t>万州区李河镇2022年农村供水保障项目（2023年续建）</t>
  </si>
  <si>
    <t xml:space="preserve"> 骑龙村蒋家榜供水改造工程主要建设内容：改建蒋家榜水厂，更换配水主管道。
 洞沟村供水改造工程主要建设内容：更换配水管网。
李河镇高集供水站供水工程主要建设内容：修建拦河取水坝，安装引水管道。</t>
  </si>
  <si>
    <t>项目受益人口10150人，项目验收合格率（100%），项目完成及时率（100%），预计吸纳10名当地劳动力务工，发放劳务报酬10.31万元，受益人口满意度≥90%，以工代赈工程参与群众满意度≥95%</t>
  </si>
  <si>
    <t>万州区李河镇2022年农村供水保障工程</t>
  </si>
  <si>
    <t>万州区罗田镇2019年农村饮水安全巩固提升工程（2023年续建）</t>
  </si>
  <si>
    <t>续建进水堰40m，取水池1口，20m3蓄水池3口，沉砂池1口，减压池2口，整治水池1口，日处理80m3/d滤池1口，日处理300m3/d水厂1座，拦水坝一座；铺设输配水管道Φ160PE管道380m、Φ110PE管道850m、Φ90PE管道1043m、Φ63PE管道3675m、Φ50PE管道4820m、Φ40PE管道1116m、Φ32PE管道5159m；入户支管道Φ20PE管道48500m。</t>
  </si>
  <si>
    <t>续建进水堰40m，取水池1口，20m3蓄水池3口，沉砂池1口，减压池2口，整治水池1口，日处理80m3/d滤池1口，日处理300m3/d水厂1座，拦水坝一座；铺设输配水管道Φ160PE管道380m、Φ110PE管道850m、Φ90PE管道1043m、Φ63PE管道3675m、Φ50PE管道4820m、Φ40PE管道1116m、Φ32PE管道5159m；入户支管道Φ20PE管道48500m。提高农村饮水安全工程的供水保证率、水质合格率:
解决建卡贫困户123户370人。</t>
  </si>
  <si>
    <t>渝财农〔2023〕35号  重庆市财政局关于下达2023年中央农业生态资源保护资金预算的通知</t>
  </si>
  <si>
    <t>万州区罗田镇2019年农村饮水安全巩固提升工程</t>
  </si>
  <si>
    <t>万州区余家镇2021年农村供水保障工程（2023年续建）</t>
  </si>
  <si>
    <t>整治日处理700m³一体化净水厂1座，主要包括进场路硬化、管理房装修、絮凝池整治、清水池防渗、地坪铺装、围墙翻新、搭接电线、安装监控等项目；整治日处理350m³一体化净水厂1座，主要包括清水池防渗、无阀滤池新建、絮凝池整治、地坪铺装、围墙翻新、安装监控等项目；</t>
  </si>
  <si>
    <t>新建或改善脱贫村饮水设施数量≥2处；项目验收合格率100%，饮水设施改造后水质达标率≥70%；项目完成及时率100%；受益脱贫人口和监测对象人数≥1003人；工程设计使用年限≥15年；受益人口满意度≥90%</t>
  </si>
  <si>
    <t>万州区余家镇2021年农村供水保障工程</t>
  </si>
  <si>
    <t>万州区白土镇2021年农村供水保障工程（2023年续建）</t>
  </si>
  <si>
    <t>大林村：（1）取水及输水工程：
1）新建石板水库浮桶取水连接至大界岩水厂输水管道，作为补充水源，长550m，采用∅63mm1.6MpaPE管；
2）更换老化损坏的输水管线，∅75mm1.6MpaPE管，从大界岩水厂处输水管道至天主堂水厂沉淀池，长度3.5km，全段采用埋设布置；
3）对宋家园供水工程的取水设施进行整治，新建沉砂池一座，更换滤池滤料，配套简易消毒设备，设加药间内空1m×1m×1.2m，采用M7.5浆砌砖，厚24cm；
（2）净水工程：
1）整治大界岩水厂（200m3/d），更换无阀滤池滤料，配套加药、消毒设备，两相电路搭接150m（包含6m高电杆3根），管理房墙面粉刷，内墙刮腻子，外墙采用米黄色真石漆，顶部做防水处理，清水池内衬C25钢筋砼厚15cm，采用ø12@200单层双向布置；
2）整治天主堂水厂（200m3/d），更换无阀滤池滤料，配套加药、消毒设备，两相电路搭接150m（包含6m高电杆3根）；
（3）配水工程：
1）更换老化损坏的配水管网，大林村1、2、3组：∅32mm1.6MpaPE管长1.5km；大林村4、5、6组：∅40mm1.6MpaPE管长1.5km；
五龙村、联盟村：（1）取水及输水工程：
1）新建两处集水井，分别位于猪耳岩沟与庙湾沟；新建输水管道至天上户供水工程，再连接至豆地坪供水工程，采用∅63mm1.6MpaPE管，长2700m，作为天上户供水工程、豆地坪供水工程的补充水源；
2）新建椒园水库浮桶取水连接至豆地坪供水工程输水管道，采用∅110mm1.6MpaPE管，长250m；
（2）净水工程：
1）改建豆地坪供水工程，已成清水池200m3，改建为300m3/d规模一体化净水设备水厂，两相电搭接250m（包含9m高电杆3根），涉及供水人口3562人；
2）天上户供水工程（132m3/d）滤池加设密目安全防护网，尺寸为6.6m×7.6m；</t>
  </si>
  <si>
    <t>新建或改善脱贫村饮水设施数量≥1处；项目验收合格率100%，饮水设施改造后水质达标率≥70%；项目完成及时率100%；受益脱贫人口和监测对象人数≥1063人；工程设计使用年限≥15年；受益人口满意度≥90%</t>
  </si>
  <si>
    <t>万州区白土镇2021年农村供水保障工程</t>
  </si>
  <si>
    <t>万州区长坪乡弹子村2022年供水保障项目（2023年续建）</t>
  </si>
  <si>
    <t>1.取水工程：新建抽水泵房，安装多级离心泵，安装抽水管道；
2.水厂工程：修建厂区工程，包含：一体化水处理设备基础；修建管理房和加氯加药间各一间，修建清水池一座；厂区地坪、排水和厂区围墙等；
3.配水工程：安装配水管道。</t>
  </si>
  <si>
    <t>项目受益人口1070人，项目验收合格率（100%），项目完成及时率（100%），预计吸纳9名当地劳动力务工，发放劳务报酬12.16万元，受益人口满意度≥90%，以工代赈工程参与群众满意度≥95%</t>
  </si>
  <si>
    <t>万州区长坪乡弹子村2022年供水保障项目</t>
  </si>
  <si>
    <t>万州区响水镇2022年农村供水保障工程（2023年续建）</t>
  </si>
  <si>
    <t>佛爷湾供水工程：更换慢滤池的滤料，清水池清淤，慢滤池搭建彩钢雨棚，更换管道。马坪包水厂：新建GXZ-B-62净水器设备；清水池清淤，池壁作挂网防水砂浆和底板砼浇筑；更换管道及厂区其他配套设施</t>
  </si>
  <si>
    <t>项目受益人口10640人，项目验收合格率（100%），项目完成及时率（100%），受益人口满意度≥90%</t>
  </si>
  <si>
    <t>万州区响水镇2022年农村供水保障工程</t>
  </si>
  <si>
    <t>万州区龙驹镇2022年农村供水保障工程（2023年续建）</t>
  </si>
  <si>
    <t>（1）太吉村1、2组供水工程更换龙驹水厂配水镀锌钢管，安装配水管道，安装水表。
（2）龙溪村对窝梁整治水源点山坪塘1口，具体措施为坝体整治，溢洪道整治，人行便道整治。
（3）茶园村3组供水工程增加管道。
（4）梧桐村4组毯子坡恢复原调蓄水池一口。</t>
  </si>
  <si>
    <t>项目受益人口1310人，项目验收合格率（100%），项目完成及时率（100%），预计吸纳14名当地劳动力务工，发放劳务报酬22.51万元，受益人口满意度≥90%，以工代赈工程参与群众满意度≥95%</t>
  </si>
  <si>
    <t>万州区龙驹镇2022年农村供水保障工程</t>
  </si>
  <si>
    <t>万州区太安镇2022年农村供水保障项目（古堰村、法隆村、红丰村、柏弯村）（2023年续建）</t>
  </si>
  <si>
    <t xml:space="preserve">本次设计涉及柏湾村、法隆村、古堰村、红丰村共4个村，设计内容包括：柏湾村：新建管道、新建取水池、新建提水泵站、新建蓄水池；法隆村：新建法隆村红通沟一体化水厂及监控设备、施工便道；古堰村：新建取水池、新建蓄水池、安装管道；红丰村：新建拦水坝、沉砂池、安装管道。
</t>
  </si>
  <si>
    <t>项目受益人口6742人，项目验收合格率（100%），项目完成及时率（100%），预计吸纳14名当地劳动力务工，发放劳务报酬21.59万元，受益人口满意度≥90%，以工代赈工程参与群众满意度≥95%</t>
  </si>
  <si>
    <t>万州区太安镇2022年农村供水保障项目（古堰村、法隆村、红丰村、柏弯村）</t>
  </si>
  <si>
    <t>万州区新乡镇龙泉村2022年供水保障项目（2023年续建）</t>
  </si>
  <si>
    <t>瓦场梁供水工程：1、取水工程：新建浮筒潜水泵取水；2、提水工程：新建中转泵房；新建提水管；3、厂区工程：更换水表、更换慢滤池滤料、增加无动力消毒设备；4、配水工程：更换配水管网，安装减压阀。
二、方池湾供水工程，建设内容如下：1、取水工程：集水井四周砼加固、底板硬化、增加钢筋砼盖板；水源点四周设钢丝网保护；2、输水工程：更换管道；3、提水工程：提水管道更换；4、厂区工程：拆除围墙重建、厂区围墙、滤池、清水池刷漆、滤池进水管设dn90配水花管，厂区地面铺设透水砖、增加无动力消毒设备。</t>
  </si>
  <si>
    <t>项目受益人口1025人，项目验收合格率（100%），项目完成及时率（100%），预计吸纳12名当地劳动力务工，发放劳务报酬12.7万元，受益人口满意度≥90%，以工代赈工程参与群众满意度≥95%</t>
  </si>
  <si>
    <t>万州区新乡镇龙泉村2022年供水保障项目</t>
  </si>
  <si>
    <t>万州区后山镇2022年农村供水保障工程（2023年续建）</t>
  </si>
  <si>
    <t>沐河村大坪梁供水改建工程主要建设内容：修建拦河取水坝，安装DN65x4.5mm无缝钢管10000m，拆除厂区内沉降地面沉降地面，沉降空腔部分采用石渣夯实，用100mm厚碎石垫层找平后浇筑10mm厚C20砼地面。
天元寨水厂：1、慢滤池：更换慢滤池滤料，更换滤料采用石英砂滤料，2、管理房：拆除旧管理房大门，更换钢质防火门，门尺寸0.9m×2.1m
  3、围墙整治：拆除现有围墙重新修建，围墙基础采用0.6m×0.6mC20埋石砼基础，围墙墙身采用M7.5浆砌砖围墙0.18m，围墙顶部帽檐做成三角形，帽檐内部空腔部分用C15砼填充。墙身及帽檐内外用M10砂浆抹面，外墙墙身涂刷真石漆，内墙涂刷防水乳胶漆。
  4、厂区地坪：厂区地面清除杂草厚重新整平，浇筑100mm厚C20砼地坪共97.88m2.
5、加药池：在清水池池顶修建加药搅拌池和加药池池各1口，总长×宽×高=1.16×0.64×0.8m，6、更换DN25、DN40、DN50总水表各一块。</t>
  </si>
  <si>
    <t>项目受益人口3000人，项目验收合格率（100%），项目完成及时率（100%），预计吸纳7名当地劳动力务工，发放劳务报酬12.41万元，受益人口满意度≥90%，以工代赈工程参与群众满意度≥95%</t>
  </si>
  <si>
    <t>万州区后山镇2022年农村供水保障工程</t>
  </si>
  <si>
    <t>中央粮油生产保障资金</t>
  </si>
  <si>
    <t>渝财农〔2023〕36号  重庆市财政局关于下达2023年中央粮油生产保障资金预算的通知</t>
  </si>
  <si>
    <t>万州区2023年罗田镇农村饮水水源整治工程</t>
  </si>
  <si>
    <t>整治枫香坪水库渠道1070米及新建渠道堡坎3处</t>
  </si>
  <si>
    <t xml:space="preserve">整治枫香坪水库渠道1070米及新建渠道堡坎3处，项目验收合格率100%，受益群众满意度≥85%
</t>
  </si>
  <si>
    <t>结余收回衔接资金</t>
  </si>
  <si>
    <t>万州区新田镇小岭社区2023年供水保障工程</t>
  </si>
  <si>
    <t>新建约19.71 mi抽水泵房1座，安装φ57*3.5mm 涂塑无缝 钢管长2400m, 安装φ38*3mm  涂塑无缝钢管长1500m, 安装φ 25PE 管1.6MPa 长800m, 安装φ20PE 管1.6MPa 长700m, 整
治约78.54m³ 蓄水池1口，新建水表井1 口 。</t>
  </si>
  <si>
    <t>新建抽水泵房1座，Ф57*3.5mm涂塑无缝钢管长2400m，Ф38*3mm涂塑无缝钢管长1500m,Ф25PE管1.6MPa长800m，Ф20PE管1.6MPa长700m，蓄水池整治1口，新建水表井1口，受益群众满意度≥85%。</t>
  </si>
  <si>
    <t>万州区长岭镇2023年农村饮水水源整治工程</t>
  </si>
  <si>
    <t>渠道整治400米，清淤1.6km</t>
  </si>
  <si>
    <t>完成渠道整治400米，菜地沟水库渠道清淤整治1.6km，项目验收合格率100%，受益群众满意度≥85%</t>
  </si>
  <si>
    <t>万州区2023年长滩镇农村饮水水源整治项目</t>
  </si>
  <si>
    <t>整治灾后受损山坪塘14口。</t>
  </si>
  <si>
    <t>整治灾后山坪塘14口。提高农村生产生活用水的供水保证率。保障280人饮用水，改善灌面160亩。其中脱贫人口和监测对象人数≥28人,项目验收合格率100%，基层群众满意度90%.</t>
  </si>
  <si>
    <t>万州区新田镇盐井社区3组2023年人行便道建设项目</t>
  </si>
  <si>
    <t>整修硬化盐井社区3组（小地名龙洞沟至高家洞口）人行便道6000米，计划硬化人行路c15混凝土主路长3000米、宽1.20米、厚0.10米，c15混凝土人行路支路长3000米、宽0.6米、厚0.10米；重建修复钢筋混凝土钢架人行桥3座，c20钢筋混凝土桥墩6个（高2.8米*长1.8米*厚1米），50＃角铁焊接钢架，5mm厚防滑钢板焊接铺设桥面，48mm黑皮钢管焊接1.2米高栏杆。</t>
  </si>
  <si>
    <t>硬化盐井社区3组人行便道7公里；重建修复人行桥3座。畅通沿线群众出行问题，群众满意度90%以上</t>
  </si>
  <si>
    <t>渝财农〔2023〕88号 重庆市财政局关于下达2023年市财政衔接推进乡村振兴补助资金预算的通知</t>
  </si>
  <si>
    <t>万州区2023年陈家坝街道农村饮水水源整治项目</t>
  </si>
  <si>
    <t>整治农村饮水水源灾后受损山坪塘1口:库内抽排水、截水渠涵管50米排水；工字钢架支护，对坝体18米垮塌部位新建混凝土挡土墙；对卧管40米封堵防渗，涵管穿DN300PE管保留排水通道，改为永久放水设施；对现有溢洪道5米进行下挖处理，降低溢洪道底板高程，增大山坪塘临时泄洪能力。</t>
  </si>
  <si>
    <t>应急抢险1口山坪塘，截水沟50米，坝脚垮塌,用工字钢修复18米，挡墙18米，卧管穿DN300PE修复40米，下挖溢洪道5米等，项目验收合格率100%，受益群众满意度≥95%。保护下游人口4000人。</t>
  </si>
  <si>
    <t>万州区2023年白羊镇农村饮水水源整治项目</t>
  </si>
  <si>
    <t>整治灾后受损山坪塘1口。</t>
  </si>
  <si>
    <t>整治灾后受损山坪塘1口，提高农村生产生活用水的供水保证率。保障263人饮用水，改善灌面30亩。其中脱贫人口和监测对象人数≥15人,项目验收合格率100%，基层群众满意度90%.</t>
  </si>
  <si>
    <t>万州区2023年熊家镇农村饮水水源整治项目</t>
  </si>
  <si>
    <t>整治灾后受损山坪塘1口，提高农村生产生活用水的供水保证率。保障21563人的生命财产安全，解决256人饮水及农田灌溉安全。其中脱贫人口和监测对象人数≥12人,项目验收合格率100%，基层群众满意度90%.</t>
  </si>
  <si>
    <t>万州区长滩镇2023年洪灾农村供水工程损毁修复项目</t>
  </si>
  <si>
    <t>①白岩村：Ф50PE-1.6MPa长500m，Ф32PE-1.6MPa长12000m，DN32可调式减压阀2个，Ф25PE入户管1.6MPa长5800m，Ф20PE入户管1.6MPa长4000。
②草堂村：Ф32PE-1.6MPa长5800m，Ф20PE入户管1.6MPa长2500m，DN32可调式减压阀1个。
③茶坪村：Ф63PE-1.6MPa长1000m，Ф32PE-1.6MPa长900m，Ф25PE入户管1.6MPa长1300m，Ф20PE入户管1.6MPa长1200m
④林场村：新建100m3蓄水池1口，新建50m3蓄水池4口，新建2m3取水池4口，Ф50PE-1.6MPa长900m，Ф32PE-1.6MPa长4600m，Ф25PE入户管1.6MPa长1800m，Ф20PE入户管1.6MPa长6800m。
⑤龙泉社区：Ф75PE-1.6MPa长3800m，Ф50PE-1.6MPa长1990m，Ф40PE-1.6MPa长850m，Ф32PE-1.6MPa长820m，Ф20PE入户管1.6MPa长300m。
⑥清河村：新建100m3蓄水池1口，新建3m3取水池1口，水源点整治5处，Ф110PE-1.6MPa长3694m，Ф63PE-1.6MPa长6590m，Ф50PE-1.6MPa长7350m，Ф32PE-1.6MPa长11700m，Ф25PE-1.6MPa长600m。
⑦沙滩村：Ф63PE-1.6MPa长3500m，Ф50PE-1.6MPa长10200m，Ф32PE-1.6MPa长9000m，Ф25PE入户管1.6MPa长3100m，Ф20PE入户管1.6MPa长3000m，DN50可调式减压阀3个，DN32可调式减压阀3个。
⑧太白溪村：Ф75PE-1.6MPa长1800m，Ф63PE-1.6MPa长858m，Ф50PE-1.6MPa长5400m，Ф40PE-1.6MPa长700m，Ф32PE-1.6MPa长2600，DN65可调式减压阀1个，DN40可调式减压阀1个，DN32可调式减压阀2个。
⑨天庆村：Ф50PE-1.6MPa长2600m，Ф20PE入户管1.6MPa长600m，新建滤池1口，C25喷射砼护坡整治105m2，新建2m3取水池1口，水源点整治1处，C20砼引水渠整治长30m。
⑩土门村：新建200m3蓄水池1口，新建30m3蓄水池1口，新建5m3取水池，Ф110PE-1.6MPa长2500m，Ф50PE-1.6MPa长12300m，Ф32PE-1.6MPa长13000m，Ф25PE-1.6MPa长600m，Ф20PE-1.6MPa长700m，DN40可调式减压阀4个，DN32可调式减压阀2个，DN100*4mm热镀锌钢管长48m，镀锌12mm钢丝长300m。
⑪向家社区：Ф90PE-1.6MPa长1800m，Ф75PE-1.6MPa长2102m，Ф63PE-1.6MPa长1450m，Ф50PE-1.6MPa长2500m，Ф32PE-1.6MPa长1400m，利旧管道安装630m，DN80可调式减压阀2个，DN65可调式减压阀1个，DN50可调式减压阀2个，DN32可调式减压阀1个，水源点整治4处。
⑫长滩社区：Ф50PE-1.6MPa长500m，Ф32PE-1.6MPa长6400m，Ф20PE入户管1.6MPa长19800m，DN32可调式减压阀3个，受益群众满意度≥85%。</t>
  </si>
  <si>
    <t>恢复损毁各类管道195余km,新建9口蓄水池及其他土建施工项目。受益群众满意度≥95%。</t>
  </si>
  <si>
    <t>万州区长岭镇2023年洪灾农村供水工程损毁管网修复项目</t>
  </si>
  <si>
    <t>鹿池村：更换DN50管7000米，DN63管500米，D108无缝钢管200米，取水点修建挡墙10米；青石社区：恢复引水渠堰约100米；老土村：修建5立方每小时一体化水厂一座，安装供水管网约12000米，修建20立方不锈钢水箱1座</t>
  </si>
  <si>
    <t>完成鹿池村：更换DN50管7000米，DN63管500米，D108无缝钢管200米，取水点修建挡墙10米；青石社区：恢复引水渠堰约100米；老土村：修建5立方每小时一体化水厂一座，安装供水管网约12000米，修建20立方不锈钢水箱1座，项目验收合格率100%，受益群众满意度≥85%</t>
  </si>
  <si>
    <t>万州区2023年太安镇农村供水水源建设项目</t>
  </si>
  <si>
    <t>扩建太安农村饮水水源，乐堂水库大坝加坝1.8米，改建借水渠540米等</t>
  </si>
  <si>
    <t>通过扩建太安农村饮水水源，乐堂水库加坝1.8米，改建借水渠540米等，保障当地饮水安全，项目验收合格率100%，受益群众满意度≥90%</t>
  </si>
  <si>
    <t>万州区2023年“三峡天丛”茶叶公用品牌宣传推介项目</t>
  </si>
  <si>
    <t>建设“三峡天丛”茶叶旗舰店1个；开展宣传推介等。</t>
  </si>
  <si>
    <t>举办“三峡天丛”茶叶公用品牌宣传，通过项目实施，进一步提升“三峡天丛”茶叶品牌的知晓度，带动茶企、茶农通过宣传活动、展示展销增加收益500万元以上，同时提高“三峡天丛”茶叶在万州本地市场的占有率5%以上，进一步带动茶企、茶农生产加工的积极性，2023年实现新增产值2000万元以上，间接带动茶农100人以上通过务工增加收入500元/人以上。</t>
  </si>
  <si>
    <t>万州区2023年茶叶品牌推广项目</t>
  </si>
  <si>
    <t>万州区2019-2022年高标准农田建设项目（2023年续建）</t>
  </si>
  <si>
    <t>万州区2019年至2022年高标准农田建设（2023年续建），主要用于田块整治、灌溉与排水、田间道路等。</t>
  </si>
  <si>
    <t>1.建成高标准农田22万亩，2.项目验收合格率（100%），3.受益乡镇、村满意度≥90%</t>
  </si>
  <si>
    <t>修改项目名称及内容</t>
  </si>
  <si>
    <t>万州区2023年新乡镇治华村农村供水保障工程</t>
  </si>
  <si>
    <t>新建 50 m³蓄水池1座，新建10㎡慢滤池一座及加药池，沉沙池2m³1口 ，修建围墙长60米，高1.7米，安装输配水管道Φ40PE管道4500米，Φ20PE 支管1200米及配件等。</t>
  </si>
  <si>
    <t>完成治华村：新建新建 50 m³蓄水池1座，新建10㎡慢滤池一座及加药池，沉沙池2m³1口 ，修建围墙长60米，高1.7米，安装输配水管道Φ40PE管道4500米，Φ20PE 支管1200米及配件等。受益群众满意度≥85%，工程按期完成率100%。</t>
  </si>
  <si>
    <t>万州区恒合土家族乡2023年农业产业配套设施以工代赈项目</t>
  </si>
  <si>
    <t>新建产业道路1公里、产业步道0.5公里，整修灌溉渠堰1.5公里，整治山坪塘19口。</t>
  </si>
  <si>
    <t>通过以工代赈形式带动辖区村民，特别是低收入群体通过就地就近务工增加家庭收入，提升就业技能，同时进一步完善石坪村、八一村产业基础设施配套。吸纳务工人数不低于35人，发放劳务报酬不低于50万元，项目完工后设置公益性岗位2个</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</si>
</sst>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 "/>
    <numFmt numFmtId="177" formatCode="0.00_ "/>
    <numFmt numFmtId="178" formatCode="#,##0.00_ "/>
  </numFmts>
  <fonts count="39">
    <font>
      <sz val="11"/>
      <name val="宋体"/>
      <charset val="134"/>
    </font>
    <font>
      <b/>
      <sz val="11"/>
      <name val="宋体"/>
      <charset val="134"/>
    </font>
    <font>
      <b/>
      <sz val="12"/>
      <name val="宋体"/>
      <charset val="134"/>
    </font>
    <font>
      <b/>
      <sz val="20"/>
      <name val="宋体"/>
      <charset val="134"/>
    </font>
    <font>
      <sz val="12"/>
      <name val="方正小标宋简体"/>
      <charset val="134"/>
    </font>
    <font>
      <b/>
      <sz val="10"/>
      <name val="方正黑体_GBK"/>
      <charset val="134"/>
    </font>
    <font>
      <b/>
      <sz val="12"/>
      <name val="方正黑体_GBK"/>
      <charset val="134"/>
    </font>
    <font>
      <sz val="10"/>
      <name val="宋体"/>
      <charset val="134"/>
    </font>
    <font>
      <sz val="9"/>
      <name val="宋体"/>
      <charset val="134"/>
    </font>
    <font>
      <sz val="10"/>
      <name val="宋体"/>
      <charset val="0"/>
    </font>
    <font>
      <b/>
      <sz val="9"/>
      <name val="方正黑体_GBK"/>
      <charset val="134"/>
    </font>
    <font>
      <b/>
      <sz val="12"/>
      <name val="Times New Roman"/>
      <charset val="134"/>
    </font>
    <font>
      <sz val="10"/>
      <name val="宋体"/>
      <charset val="134"/>
      <scheme val="minor"/>
    </font>
    <font>
      <sz val="9"/>
      <name val="宋体"/>
      <charset val="134"/>
      <scheme val="minor"/>
    </font>
    <font>
      <sz val="10"/>
      <name val="宋体"/>
      <charset val="1"/>
    </font>
    <font>
      <sz val="10"/>
      <name val="宋体"/>
      <charset val="1"/>
      <scheme val="minor"/>
    </font>
    <font>
      <sz val="11"/>
      <color theme="1"/>
      <name val="宋体"/>
      <charset val="134"/>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2"/>
      <name val="宋体"/>
      <charset val="134"/>
    </font>
    <font>
      <b/>
      <sz val="11"/>
      <color rgb="FF3F3F3F"/>
      <name val="宋体"/>
      <charset val="0"/>
      <scheme val="minor"/>
    </font>
    <font>
      <sz val="11"/>
      <color rgb="FF006100"/>
      <name val="宋体"/>
      <charset val="0"/>
      <scheme val="minor"/>
    </font>
    <font>
      <b/>
      <sz val="11"/>
      <color theme="1"/>
      <name val="宋体"/>
      <charset val="0"/>
      <scheme val="minor"/>
    </font>
    <font>
      <b/>
      <sz val="1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16" fillId="0" borderId="0" applyFont="0" applyFill="0" applyBorder="0" applyAlignment="0" applyProtection="0">
      <alignment vertical="center"/>
    </xf>
    <xf numFmtId="0" fontId="20" fillId="20" borderId="0" applyNumberFormat="0" applyBorder="0" applyAlignment="0" applyProtection="0">
      <alignment vertical="center"/>
    </xf>
    <xf numFmtId="0" fontId="25" fillId="16"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0" fillId="11" borderId="0" applyNumberFormat="0" applyBorder="0" applyAlignment="0" applyProtection="0">
      <alignment vertical="center"/>
    </xf>
    <xf numFmtId="0" fontId="21" fillId="7" borderId="0" applyNumberFormat="0" applyBorder="0" applyAlignment="0" applyProtection="0">
      <alignment vertical="center"/>
    </xf>
    <xf numFmtId="43" fontId="16" fillId="0" borderId="0" applyFont="0" applyFill="0" applyBorder="0" applyAlignment="0" applyProtection="0">
      <alignment vertical="center"/>
    </xf>
    <xf numFmtId="0" fontId="23" fillId="23" borderId="0" applyNumberFormat="0" applyBorder="0" applyAlignment="0" applyProtection="0">
      <alignment vertical="center"/>
    </xf>
    <xf numFmtId="0" fontId="31" fillId="0" borderId="0" applyNumberFormat="0" applyFill="0" applyBorder="0" applyAlignment="0" applyProtection="0">
      <alignment vertical="center"/>
    </xf>
    <xf numFmtId="9" fontId="16" fillId="0" borderId="0" applyFont="0" applyFill="0" applyBorder="0" applyAlignment="0" applyProtection="0">
      <alignment vertical="center"/>
    </xf>
    <xf numFmtId="0" fontId="33" fillId="0" borderId="0" applyNumberFormat="0" applyFill="0" applyBorder="0" applyAlignment="0" applyProtection="0">
      <alignment vertical="center"/>
    </xf>
    <xf numFmtId="0" fontId="16" fillId="3" borderId="4" applyNumberFormat="0" applyFont="0" applyAlignment="0" applyProtection="0">
      <alignment vertical="center"/>
    </xf>
    <xf numFmtId="0" fontId="23" fillId="15" borderId="0" applyNumberFormat="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23" fillId="22" borderId="0" applyNumberFormat="0" applyBorder="0" applyAlignment="0" applyProtection="0">
      <alignment vertical="center"/>
    </xf>
    <xf numFmtId="0" fontId="29" fillId="0" borderId="8" applyNumberFormat="0" applyFill="0" applyAlignment="0" applyProtection="0">
      <alignment vertical="center"/>
    </xf>
    <xf numFmtId="0" fontId="23" fillId="14" borderId="0" applyNumberFormat="0" applyBorder="0" applyAlignment="0" applyProtection="0">
      <alignment vertical="center"/>
    </xf>
    <xf numFmtId="0" fontId="35" fillId="19" borderId="9" applyNumberFormat="0" applyAlignment="0" applyProtection="0">
      <alignment vertical="center"/>
    </xf>
    <xf numFmtId="0" fontId="27" fillId="19" borderId="6" applyNumberFormat="0" applyAlignment="0" applyProtection="0">
      <alignment vertical="center"/>
    </xf>
    <xf numFmtId="0" fontId="22" fillId="10" borderId="5" applyNumberFormat="0" applyAlignment="0" applyProtection="0">
      <alignment vertical="center"/>
    </xf>
    <xf numFmtId="0" fontId="20" fillId="30" borderId="0" applyNumberFormat="0" applyBorder="0" applyAlignment="0" applyProtection="0">
      <alignment vertical="center"/>
    </xf>
    <xf numFmtId="0" fontId="23" fillId="33" borderId="0" applyNumberFormat="0" applyBorder="0" applyAlignment="0" applyProtection="0">
      <alignment vertical="center"/>
    </xf>
    <xf numFmtId="0" fontId="28" fillId="0" borderId="7" applyNumberFormat="0" applyFill="0" applyAlignment="0" applyProtection="0">
      <alignment vertical="center"/>
    </xf>
    <xf numFmtId="0" fontId="37" fillId="0" borderId="10" applyNumberFormat="0" applyFill="0" applyAlignment="0" applyProtection="0">
      <alignment vertical="center"/>
    </xf>
    <xf numFmtId="0" fontId="36" fillId="29" borderId="0" applyNumberFormat="0" applyBorder="0" applyAlignment="0" applyProtection="0">
      <alignment vertical="center"/>
    </xf>
    <xf numFmtId="0" fontId="24" fillId="13" borderId="0" applyNumberFormat="0" applyBorder="0" applyAlignment="0" applyProtection="0">
      <alignment vertical="center"/>
    </xf>
    <xf numFmtId="0" fontId="20" fillId="18" borderId="0" applyNumberFormat="0" applyBorder="0" applyAlignment="0" applyProtection="0">
      <alignment vertical="center"/>
    </xf>
    <xf numFmtId="0" fontId="23" fillId="26" borderId="0" applyNumberFormat="0" applyBorder="0" applyAlignment="0" applyProtection="0">
      <alignment vertical="center"/>
    </xf>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20" fillId="28" borderId="0" applyNumberFormat="0" applyBorder="0" applyAlignment="0" applyProtection="0">
      <alignment vertical="center"/>
    </xf>
    <xf numFmtId="0" fontId="20" fillId="6" borderId="0" applyNumberFormat="0" applyBorder="0" applyAlignment="0" applyProtection="0">
      <alignment vertical="center"/>
    </xf>
    <xf numFmtId="0" fontId="23" fillId="25" borderId="0" applyNumberFormat="0" applyBorder="0" applyAlignment="0" applyProtection="0">
      <alignment vertical="center"/>
    </xf>
    <xf numFmtId="0" fontId="23" fillId="32" borderId="0" applyNumberFormat="0" applyBorder="0" applyAlignment="0" applyProtection="0">
      <alignment vertical="center"/>
    </xf>
    <xf numFmtId="0" fontId="20" fillId="27" borderId="0" applyNumberFormat="0" applyBorder="0" applyAlignment="0" applyProtection="0">
      <alignment vertical="center"/>
    </xf>
    <xf numFmtId="0" fontId="20" fillId="5" borderId="0" applyNumberFormat="0" applyBorder="0" applyAlignment="0" applyProtection="0">
      <alignment vertical="center"/>
    </xf>
    <xf numFmtId="0" fontId="23" fillId="24" borderId="0" applyNumberFormat="0" applyBorder="0" applyAlignment="0" applyProtection="0">
      <alignment vertical="center"/>
    </xf>
    <xf numFmtId="0" fontId="20" fillId="8" borderId="0" applyNumberFormat="0" applyBorder="0" applyAlignment="0" applyProtection="0">
      <alignment vertical="center"/>
    </xf>
    <xf numFmtId="0" fontId="23" fillId="21" borderId="0" applyNumberFormat="0" applyBorder="0" applyAlignment="0" applyProtection="0">
      <alignment vertical="center"/>
    </xf>
    <xf numFmtId="0" fontId="23" fillId="31" borderId="0" applyNumberFormat="0" applyBorder="0" applyAlignment="0" applyProtection="0">
      <alignment vertical="center"/>
    </xf>
    <xf numFmtId="0" fontId="20" fillId="4" borderId="0" applyNumberFormat="0" applyBorder="0" applyAlignment="0" applyProtection="0">
      <alignment vertical="center"/>
    </xf>
    <xf numFmtId="0" fontId="23" fillId="12" borderId="0" applyNumberFormat="0" applyBorder="0" applyAlignment="0" applyProtection="0">
      <alignment vertical="center"/>
    </xf>
    <xf numFmtId="0" fontId="34" fillId="0" borderId="0">
      <alignment vertical="center"/>
    </xf>
    <xf numFmtId="0" fontId="26" fillId="0" borderId="0">
      <protection locked="0"/>
    </xf>
  </cellStyleXfs>
  <cellXfs count="7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50"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7" fillId="2" borderId="2" xfId="0" applyNumberFormat="1" applyFont="1" applyFill="1" applyBorder="1" applyAlignment="1">
      <alignment horizontal="left" vertical="center" wrapText="1"/>
    </xf>
    <xf numFmtId="0" fontId="4" fillId="0" borderId="1" xfId="50" applyNumberFormat="1" applyFont="1" applyFill="1" applyBorder="1" applyAlignment="1" applyProtection="1">
      <alignmen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0" fontId="4" fillId="0" borderId="0" xfId="50" applyNumberFormat="1" applyFont="1" applyFill="1" applyAlignment="1" applyProtection="1">
      <alignment horizontal="center" vertical="center" wrapText="1"/>
    </xf>
    <xf numFmtId="0" fontId="7"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vertical="center" wrapText="1"/>
    </xf>
    <xf numFmtId="0" fontId="12" fillId="2" borderId="2"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0" fontId="0" fillId="0" borderId="0" xfId="0" applyNumberFormat="1" applyFont="1" applyFill="1" applyAlignment="1">
      <alignment horizontal="center" vertical="center" wrapText="1"/>
    </xf>
    <xf numFmtId="0" fontId="9" fillId="0" borderId="2" xfId="0" applyFont="1" applyFill="1" applyBorder="1" applyAlignment="1">
      <alignment horizontal="left" vertical="center" wrapText="1"/>
    </xf>
    <xf numFmtId="177" fontId="7" fillId="0" borderId="2" xfId="0" applyNumberFormat="1" applyFont="1" applyFill="1" applyBorder="1" applyAlignment="1">
      <alignment horizontal="center" vertical="center" wrapText="1"/>
    </xf>
    <xf numFmtId="177" fontId="7" fillId="0" borderId="2" xfId="0" applyNumberFormat="1" applyFont="1" applyFill="1" applyBorder="1" applyAlignment="1" applyProtection="1">
      <alignment horizontal="center" vertical="center" wrapText="1"/>
    </xf>
    <xf numFmtId="0" fontId="7" fillId="0" borderId="0" xfId="0" applyFont="1" applyFill="1" applyAlignment="1">
      <alignment horizontal="left" vertical="center" wrapText="1"/>
    </xf>
    <xf numFmtId="0" fontId="7" fillId="0" borderId="2" xfId="49" applyNumberFormat="1" applyFont="1" applyFill="1" applyBorder="1" applyAlignment="1" applyProtection="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177" fontId="12"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4"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12" fillId="0" borderId="2" xfId="0" applyNumberFormat="1" applyFont="1" applyFill="1" applyBorder="1" applyAlignment="1">
      <alignment horizontal="left" vertical="center" wrapText="1"/>
    </xf>
    <xf numFmtId="0" fontId="12" fillId="0" borderId="2" xfId="0" applyFont="1" applyFill="1" applyBorder="1" applyAlignment="1" applyProtection="1">
      <alignment horizontal="left" vertical="center" wrapText="1" shrinkToFit="1"/>
    </xf>
    <xf numFmtId="178" fontId="12"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7" fillId="0" borderId="2" xfId="0" applyFont="1" applyFill="1" applyBorder="1" applyAlignment="1" applyProtection="1">
      <alignment horizontal="left" vertical="center" wrapText="1" shrinkToFit="1"/>
    </xf>
    <xf numFmtId="49" fontId="9" fillId="0" borderId="2" xfId="0" applyNumberFormat="1" applyFont="1" applyFill="1" applyBorder="1" applyAlignment="1">
      <alignment horizontal="left" vertical="center" wrapText="1"/>
    </xf>
    <xf numFmtId="0" fontId="12" fillId="0" borderId="0" xfId="0" applyFont="1" applyFill="1" applyAlignment="1">
      <alignment horizontal="left" vertical="center" wrapText="1"/>
    </xf>
    <xf numFmtId="49" fontId="9" fillId="0" borderId="0"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178" fontId="12" fillId="0" borderId="0" xfId="0" applyNumberFormat="1" applyFont="1" applyFill="1" applyAlignment="1">
      <alignment horizontal="center" vertical="center" wrapText="1"/>
    </xf>
    <xf numFmtId="177" fontId="7" fillId="0" borderId="0" xfId="0" applyNumberFormat="1"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总表_2 2" xfId="49"/>
    <cellStyle name="常规 2" xfId="50"/>
  </cellStyles>
  <dxfs count="1">
    <dxf>
      <fill>
        <patternFill patternType="solid">
          <bgColor rgb="FFFF9900"/>
        </patternFill>
      </fill>
    </dxf>
  </dxf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542</xdr:row>
      <xdr:rowOff>0</xdr:rowOff>
    </xdr:from>
    <xdr:to>
      <xdr:col>4</xdr:col>
      <xdr:colOff>419100</xdr:colOff>
      <xdr:row>542</xdr:row>
      <xdr:rowOff>83820</xdr:rowOff>
    </xdr:to>
    <xdr:sp>
      <xdr:nvSpPr>
        <xdr:cNvPr id="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 name="矩形 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 name="矩形 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 name="矩形 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 name="矩形 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9" name="矩形 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0" name="矩形 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2" name="矩形 1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3" name="矩形 1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5" name="矩形 1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6" name="矩形 1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8" name="矩形 1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9" name="矩形 1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1" name="矩形 2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2" name="矩形 2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4" name="矩形 2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5" name="矩形 2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 name="矩形 2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 name="矩形 2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 name="矩形 2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 name="矩形 3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 name="矩形 3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 name="矩形 3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6" name="矩形 3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7" name="矩形 3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9" name="矩形 3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0" name="矩形 3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2" name="矩形 4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3" name="矩形 4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5" name="矩形 4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6" name="矩形 4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8" name="矩形 4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9" name="矩形 4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 name="矩形 5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 name="矩形 5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 name="矩形 5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 name="矩形 5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 name="矩形 5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 name="矩形 5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0" name="矩形 5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1" name="矩形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3" name="矩形 6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4" name="矩形 6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6" name="矩形 6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7" name="矩形 6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9" name="矩形 6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0" name="矩形 6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2" name="矩形 7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3" name="矩形 7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7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75" name="矩形 7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76" name="矩形 7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8" name="矩形 7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9" name="矩形 7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8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81" name="矩形 8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82" name="矩形 8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8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84" name="矩形 8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85" name="矩形 8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8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87" name="矩形 8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88" name="矩形 8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8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90" name="矩形 8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91" name="矩形 9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9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93" name="矩形 9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94" name="矩形 9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9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96" name="矩形 9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97" name="矩形 9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9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99" name="矩形 9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00" name="矩形 9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0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02" name="矩形 10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03" name="矩形 10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0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05" name="矩形 10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06" name="矩形 10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0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08" name="矩形 10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09" name="矩形 10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1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11" name="矩形 11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12" name="矩形 11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1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14" name="矩形 11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15" name="矩形 11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1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17" name="矩形 11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18" name="矩形 11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1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20" name="矩形 11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21" name="矩形 12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2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23" name="矩形 12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24" name="矩形 12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2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26" name="矩形 12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27" name="矩形 12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2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29" name="矩形 12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30" name="矩形 12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3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32" name="矩形 13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33" name="矩形 13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3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35" name="矩形 13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36" name="矩形 13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3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38" name="矩形 13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39" name="矩形 13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4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41" name="矩形 14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42" name="矩形 14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4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44" name="矩形 14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45" name="矩形 14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4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47" name="矩形 14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48" name="矩形 14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4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50" name="矩形 14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51" name="矩形 15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5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53" name="矩形 15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54" name="矩形 15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5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56" name="矩形 15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57" name="矩形 15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5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59" name="矩形 15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60" name="矩形 15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6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62" name="矩形 16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63" name="矩形 16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6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65" name="矩形 16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66" name="矩形 16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6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68" name="矩形 16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69" name="矩形 16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7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71" name="矩形 17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72" name="矩形 17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7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74" name="矩形 17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75" name="矩形 17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7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77" name="矩形 17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78" name="矩形 17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7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80" name="矩形 17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81" name="矩形 18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8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83" name="矩形 18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84" name="矩形 18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8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86" name="矩形 18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87" name="矩形 18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8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89" name="矩形 18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90" name="矩形 18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9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92" name="矩形 19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193" name="矩形 19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9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95" name="矩形 19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96" name="矩形 19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9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98" name="矩形 19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199" name="矩形 19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0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01" name="矩形 20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02" name="矩形 20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0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04" name="矩形 20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05" name="矩形 20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0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07" name="矩形 20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08" name="矩形 20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0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10" name="矩形 20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11" name="矩形 21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1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13" name="矩形 21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14" name="矩形 21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1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16" name="矩形 21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17" name="矩形 21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1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19" name="矩形 21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20" name="矩形 21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2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22" name="矩形 22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23" name="矩形 22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2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25" name="矩形 22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26" name="矩形 22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2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28" name="矩形 22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29" name="矩形 22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3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31" name="矩形 23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32" name="矩形 23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3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34" name="矩形 23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35" name="矩形 23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3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37" name="矩形 23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38" name="矩形 23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3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40" name="矩形 23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41" name="矩形 24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4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43" name="矩形 24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44" name="矩形 24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4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46" name="矩形 24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47" name="矩形 24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4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49" name="矩形 24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50" name="矩形 24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5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52" name="矩形 25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53" name="矩形 25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5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55" name="矩形 25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56" name="矩形 25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5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58" name="矩形 25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59" name="矩形 25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6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61" name="矩形 2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62" name="矩形 26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6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64" name="矩形 26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65" name="矩形 26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6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67" name="矩形 26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68" name="矩形 26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6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0" name="矩形 26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1" name="矩形 27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3" name="矩形 27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4" name="矩形 27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6" name="矩形 27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7" name="矩形 27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9" name="矩形 27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0" name="矩形 27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2" name="矩形 28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3" name="矩形 28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5" name="矩形 28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6" name="矩形 28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8" name="矩形 28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9" name="矩形 28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1" name="矩形 29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2" name="矩形 29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4" name="矩形 29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5" name="矩形 29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7" name="矩形 29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8" name="矩形 29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0" name="矩形 29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1" name="矩形 30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3" name="矩形 30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4" name="矩形 30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6" name="矩形 30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7" name="矩形 30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9" name="矩形 30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0" name="矩形 30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2" name="矩形 31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3" name="矩形 31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5" name="矩形 31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6" name="矩形 31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8" name="矩形 31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9" name="矩形 31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1" name="矩形 32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2" name="矩形 32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4" name="矩形 32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5" name="矩形 32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7" name="矩形 32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8" name="矩形 32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0" name="矩形 32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1" name="矩形 33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3" name="矩形 33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4" name="矩形 33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6" name="矩形 33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7" name="矩形 33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9" name="矩形 33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0" name="矩形 33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2" name="矩形 34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3" name="矩形 34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5" name="矩形 34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6" name="矩形 34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8" name="矩形 34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9" name="矩形 34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5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51" name="矩形 35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52" name="矩形 35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5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54" name="矩形 35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55" name="矩形 35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5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57" name="矩形 35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58" name="矩形 35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5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60" name="矩形 35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61" name="矩形 3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6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63" name="矩形 36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64" name="矩形 36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6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66" name="矩形 36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67" name="矩形 36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6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69" name="矩形 36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70" name="矩形 36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7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72" name="矩形 37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73" name="矩形 37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7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75" name="矩形 37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76" name="矩形 37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7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78" name="矩形 37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79" name="矩形 37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8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81" name="矩形 38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82" name="矩形 38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8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84" name="矩形 38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85" name="矩形 38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8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87" name="矩形 38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88" name="矩形 38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8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90" name="矩形 38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91" name="矩形 39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9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93" name="矩形 39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94" name="矩形 39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9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96" name="矩形 39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97" name="矩形 39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9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99" name="矩形 39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00" name="矩形 39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0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02" name="矩形 40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03" name="矩形 40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0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05" name="矩形 40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06" name="矩形 40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0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08" name="矩形 40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09" name="矩形 40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1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11" name="矩形 41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12" name="矩形 41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1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14" name="矩形 41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15" name="矩形 41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1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17" name="矩形 41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18" name="矩形 41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1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20" name="矩形 41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21" name="矩形 42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2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23" name="矩形 42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24" name="矩形 42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2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26" name="矩形 42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27" name="矩形 42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2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29" name="矩形 42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30" name="矩形 42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3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32" name="矩形 43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33" name="矩形 43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3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35" name="矩形 43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36" name="矩形 43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3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38" name="矩形 43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39" name="矩形 43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4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41" name="矩形 44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42" name="矩形 44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4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44" name="矩形 44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45" name="矩形 44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4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47" name="矩形 44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48" name="矩形 44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4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50" name="矩形 44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51" name="矩形 45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5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53" name="矩形 45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54" name="矩形 45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5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56" name="矩形 45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57" name="矩形 45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5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59" name="矩形 45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60" name="矩形 45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6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62" name="矩形 46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63" name="矩形 46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6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65" name="矩形 46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66" name="矩形 46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6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68" name="矩形 46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69" name="矩形 46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7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71" name="矩形 47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72" name="矩形 47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7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74" name="矩形 47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75" name="矩形 47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7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77" name="矩形 47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78" name="矩形 47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7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80" name="矩形 47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81" name="矩形 48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8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83" name="矩形 48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84" name="矩形 48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8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86" name="矩形 48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87" name="矩形 48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8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89" name="矩形 48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90" name="矩形 48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9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92" name="矩形 49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93" name="矩形 49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9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95" name="矩形 49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496" name="矩形 49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9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98" name="矩形 49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499" name="矩形 49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0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01" name="矩形 50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02" name="矩形 50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0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04" name="矩形 50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05" name="矩形 50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0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07" name="矩形 50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08" name="矩形 50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0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0" name="矩形 50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1" name="矩形 51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3" name="矩形 51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4" name="矩形 51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6" name="矩形 51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7" name="矩形 51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9" name="矩形 51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0" name="矩形 51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2" name="矩形 52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3" name="矩形 52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5" name="矩形 52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6" name="矩形 52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8" name="矩形 52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9" name="矩形 52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1" name="矩形 53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2" name="矩形 53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4" name="矩形 53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5" name="矩形 53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7" name="矩形 53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8" name="矩形 53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0" name="矩形 53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1" name="矩形 54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3" name="矩形 54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4" name="矩形 54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6" name="矩形 54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7" name="矩形 54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9" name="矩形 54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0" name="矩形 54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2" name="矩形 55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3" name="矩形 55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5" name="矩形 55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6" name="矩形 55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8" name="矩形 55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9" name="矩形 55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1" name="矩形 5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2" name="矩形 56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4" name="矩形 56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5" name="矩形 56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7" name="矩形 56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8" name="矩形 56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0" name="矩形 56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1" name="矩形 57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3" name="矩形 57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4" name="矩形 57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6" name="矩形 57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7" name="矩形 57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9" name="矩形 57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0" name="矩形 57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2" name="矩形 58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3" name="矩形 58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5" name="矩形 58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6" name="矩形 58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8" name="矩形 58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9" name="矩形 58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9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91" name="矩形 59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92" name="矩形 59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9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94" name="矩形 59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95" name="矩形 59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9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97" name="矩形 59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98" name="矩形 59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9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00" name="矩形 59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01" name="矩形 60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0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03" name="矩形 60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04" name="矩形 60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0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06" name="矩形 60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07" name="矩形 60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0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09" name="矩形 60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10" name="矩形 60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1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12" name="矩形 61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13" name="矩形 61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1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15" name="矩形 61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16" name="矩形 61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1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18" name="矩形 61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19" name="矩形 61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2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21" name="矩形 62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22" name="矩形 62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2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24" name="矩形 62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25" name="矩形 62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2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27" name="矩形 62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28" name="矩形 62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2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30" name="矩形 62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31" name="矩形 63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3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33" name="矩形 63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34" name="矩形 63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3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36" name="矩形 63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37" name="矩形 63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3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39" name="矩形 63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40" name="矩形 63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4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42" name="矩形 64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43" name="矩形 64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4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45" name="矩形 64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46" name="矩形 64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4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48" name="矩形 64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49" name="矩形 64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5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51" name="矩形 65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52" name="矩形 65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5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54" name="矩形 65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55" name="矩形 65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5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57" name="矩形 65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58" name="矩形 65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5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60" name="矩形 65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61" name="矩形 6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6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63" name="矩形 66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64" name="矩形 66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6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66" name="矩形 66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67" name="矩形 66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6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69" name="矩形 66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70" name="矩形 66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7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72" name="矩形 67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73" name="矩形 67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7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75" name="矩形 67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76" name="矩形 67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7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78" name="矩形 67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79" name="矩形 67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8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81" name="矩形 68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82" name="矩形 68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8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84" name="矩形 68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85" name="矩形 68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8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87" name="矩形 68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88" name="矩形 68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8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90" name="矩形 68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91" name="矩形 69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9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93" name="矩形 69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94" name="矩形 69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9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96" name="矩形 69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697" name="矩形 69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9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699" name="矩形 69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00" name="矩形 69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0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02" name="矩形 70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03" name="矩形 70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70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705" name="矩形 70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706" name="矩形 70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0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08" name="矩形 70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09" name="矩形 70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1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11" name="矩形 71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12" name="矩形 71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71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714" name="矩形 71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715" name="矩形 71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1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17" name="矩形 71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18" name="矩形 71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1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20" name="矩形 71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721" name="矩形 72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22"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23" name="矩形 72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24" name="矩形 72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2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26" name="矩形 72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27" name="矩形 72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2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29" name="矩形 72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30" name="矩形 72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31"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32" name="矩形 73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33" name="矩形 73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3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35" name="矩形 73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36" name="矩形 73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3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38" name="矩形 73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39" name="矩形 73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40"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41" name="矩形 74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42" name="矩形 74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4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44" name="矩形 74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45" name="矩形 74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4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47" name="矩形 74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48" name="矩形 74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49"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50" name="矩形 74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51" name="矩形 75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5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53" name="矩形 75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54" name="矩形 75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5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56" name="矩形 75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57" name="矩形 75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58"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59" name="矩形 75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60" name="矩形 75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6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62" name="矩形 76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63" name="矩形 76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6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65" name="矩形 76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66" name="矩形 76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67"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68" name="矩形 76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69" name="矩形 76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7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71" name="矩形 77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72" name="矩形 77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7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74" name="矩形 77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75" name="矩形 77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76"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77" name="矩形 77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78" name="矩形 77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7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80" name="矩形 77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81" name="矩形 78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8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83" name="矩形 78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84" name="矩形 78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85"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86" name="矩形 78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87" name="矩形 78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8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89" name="矩形 78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90" name="矩形 78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9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92" name="矩形 79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93" name="矩形 79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94"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95" name="矩形 79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796" name="矩形 79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9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98" name="矩形 79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799" name="矩形 79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0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01" name="矩形 80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02" name="矩形 80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03"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04" name="矩形 80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05" name="矩形 80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0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07" name="矩形 80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08" name="矩形 80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0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10" name="矩形 80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11" name="矩形 81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12"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13" name="矩形 81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14" name="矩形 81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1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16" name="矩形 81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17" name="矩形 81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1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19" name="矩形 81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20" name="矩形 81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21"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22" name="矩形 82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23" name="矩形 82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2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25" name="矩形 82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26" name="矩形 82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2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28" name="矩形 82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29" name="矩形 82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30"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31" name="矩形 83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32" name="矩形 83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3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34" name="矩形 83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35" name="矩形 83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3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37" name="矩形 83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38" name="矩形 83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39"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40" name="矩形 83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41" name="矩形 84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4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43" name="矩形 84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44" name="矩形 84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4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46" name="矩形 84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47" name="矩形 84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48"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49" name="矩形 84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50" name="矩形 84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5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52" name="矩形 85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53" name="矩形 85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5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55" name="矩形 85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56" name="矩形 85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57"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58" name="矩形 85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59" name="矩形 85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6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61" name="矩形 8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62" name="矩形 86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6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64" name="矩形 86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65" name="矩形 86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66"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67" name="矩形 86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68" name="矩形 86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6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70" name="矩形 86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71" name="矩形 87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7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73" name="矩形 87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74" name="矩形 87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75"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76" name="矩形 87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77" name="矩形 87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7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79" name="矩形 87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80" name="矩形 87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8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82" name="矩形 88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83" name="矩形 88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84"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85" name="矩形 88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86" name="矩形 88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8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88" name="矩形 88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89" name="矩形 88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9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91" name="矩形 89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92" name="矩形 89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93"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94" name="矩形 89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895" name="矩形 89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9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97" name="矩形 89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98" name="矩形 89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89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00" name="矩形 89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01" name="矩形 90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02"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03" name="矩形 90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04" name="矩形 90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0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06" name="矩形 90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07" name="矩形 90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0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09" name="矩形 90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10" name="矩形 90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11"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12" name="矩形 91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13" name="矩形 91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1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15" name="矩形 91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16" name="矩形 91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1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18" name="矩形 91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19" name="矩形 91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20"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21" name="矩形 92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22" name="矩形 92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2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24" name="矩形 92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25" name="矩形 92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2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27" name="矩形 92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28" name="矩形 92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29"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30" name="矩形 92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31" name="矩形 93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3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33" name="矩形 93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34" name="矩形 93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3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36" name="矩形 93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37" name="矩形 93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38"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39" name="矩形 93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40" name="矩形 93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4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42" name="矩形 94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43" name="矩形 94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4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45" name="矩形 94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46" name="矩形 94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47"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48" name="矩形 94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49" name="矩形 94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5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51" name="矩形 95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52" name="矩形 95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5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54" name="矩形 95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55" name="矩形 95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56"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57" name="矩形 95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58" name="矩形 95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5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60" name="矩形 95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61" name="矩形 9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6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63" name="矩形 96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64" name="矩形 96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65"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66" name="矩形 96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67" name="矩形 96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6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69" name="矩形 96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70" name="矩形 96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7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72" name="矩形 97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73" name="矩形 97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74"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75" name="矩形 97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76" name="矩形 97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7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78" name="矩形 97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79" name="矩形 97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8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81" name="矩形 98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82" name="矩形 98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83"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84" name="矩形 98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85" name="矩形 98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8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87" name="矩形 98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88" name="矩形 98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8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90" name="矩形 98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91" name="矩形 99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92"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93" name="矩形 99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994" name="矩形 99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9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96" name="矩形 99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97" name="矩形 99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9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999" name="矩形 99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00" name="矩形 99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01"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02" name="矩形 100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03" name="矩形 100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0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05" name="矩形 100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06" name="矩形 100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0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08" name="矩形 100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09" name="矩形 100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10"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11" name="矩形 101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12" name="矩形 101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1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14" name="矩形 101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15" name="矩形 101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1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17" name="矩形 101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18" name="矩形 101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19"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20" name="矩形 101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21" name="矩形 102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2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23" name="矩形 102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24" name="矩形 102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2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26" name="矩形 102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27" name="矩形 102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28"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29" name="矩形 102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30" name="矩形 102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3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32" name="矩形 103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33" name="矩形 103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3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35" name="矩形 103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36" name="矩形 103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37"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38" name="矩形 103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39" name="矩形 103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4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41" name="矩形 104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42" name="矩形 104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4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44" name="矩形 104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45" name="矩形 104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46"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47" name="矩形 104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48" name="矩形 104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4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50" name="矩形 104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51" name="矩形 105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5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53" name="矩形 105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54" name="矩形 105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55"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56" name="矩形 105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57" name="矩形 105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5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59" name="矩形 105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60" name="矩形 105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6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62" name="矩形 106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63" name="矩形 106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64"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65" name="矩形 106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66" name="矩形 106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6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68" name="矩形 106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69" name="矩形 106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7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71" name="矩形 107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72" name="矩形 107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73"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74" name="矩形 107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1075" name="矩形 107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7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77" name="矩形 107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78" name="矩形 107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7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80" name="矩形 107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1081" name="矩形 108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082"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083" name="矩形 108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084" name="矩形 108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08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086" name="矩形 108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087" name="矩形 108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08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089" name="矩形 108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090" name="矩形 108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091"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092" name="矩形 109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093" name="矩形 109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09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095" name="矩形 109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096" name="矩形 109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09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098" name="矩形 109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099" name="矩形 109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00"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01" name="矩形 110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02" name="矩形 110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0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04" name="矩形 110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05" name="矩形 110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0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07" name="矩形 110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08" name="矩形 110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09"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10" name="矩形 110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11" name="矩形 111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1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13" name="矩形 111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14" name="矩形 111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1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16" name="矩形 111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17" name="矩形 111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18"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19" name="矩形 111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20" name="矩形 111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2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22" name="矩形 112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23" name="矩形 112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2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25" name="矩形 112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26" name="矩形 112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27"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28" name="矩形 112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29" name="矩形 112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3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31" name="矩形 113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32" name="矩形 113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3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34" name="矩形 113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35" name="矩形 113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36"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37" name="矩形 113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38" name="矩形 113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3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40" name="矩形 113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41" name="矩形 114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4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43" name="矩形 114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44" name="矩形 114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45"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46" name="矩形 114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47" name="矩形 114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4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49" name="矩形 114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50" name="矩形 114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5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52" name="矩形 115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53" name="矩形 115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54"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55" name="矩形 115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56" name="矩形 115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5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58" name="矩形 115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59" name="矩形 115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6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61" name="矩形 11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62" name="矩形 116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63"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64" name="矩形 116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65" name="矩形 116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6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67" name="矩形 116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68" name="矩形 116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6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70" name="矩形 116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71" name="矩形 117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72"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73" name="矩形 117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74" name="矩形 117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7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76" name="矩形 117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77" name="矩形 117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7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79" name="矩形 117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80" name="矩形 117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81"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82" name="矩形 118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83" name="矩形 118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8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85" name="矩形 118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86" name="矩形 118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8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88" name="矩形 118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89" name="矩形 118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90"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91" name="矩形 119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92" name="矩形 119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9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94" name="矩形 119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95" name="矩形 119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9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97" name="矩形 119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198" name="矩形 119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199"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00" name="矩形 119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01" name="矩形 120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0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03" name="矩形 120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04" name="矩形 120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0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06" name="矩形 120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07" name="矩形 120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08"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09" name="矩形 120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10" name="矩形 120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1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12" name="矩形 121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13" name="矩形 121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1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15" name="矩形 121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16" name="矩形 121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17"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18" name="矩形 121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19" name="矩形 121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2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21" name="矩形 122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22" name="矩形 122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2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24" name="矩形 122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25" name="矩形 122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26"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27" name="矩形 122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28" name="矩形 122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2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30" name="矩形 122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31" name="矩形 123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3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33" name="矩形 123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34" name="矩形 123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35"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36" name="矩形 123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37" name="矩形 123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3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39" name="矩形 123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40" name="矩形 123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4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42" name="矩形 124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43" name="矩形 124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44"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45" name="矩形 124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46" name="矩形 124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4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48" name="矩形 124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49" name="矩形 124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5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51" name="矩形 125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52" name="矩形 125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53"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54" name="矩形 125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55" name="矩形 125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5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57" name="矩形 125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58" name="矩形 125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5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60" name="矩形 125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61" name="矩形 12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62"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63" name="矩形 126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64" name="矩形 126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6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66" name="矩形 126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67" name="矩形 126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6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69" name="矩形 126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70" name="矩形 126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71"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72" name="矩形 127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73" name="矩形 127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7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75" name="矩形 127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76" name="矩形 127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7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78" name="矩形 127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79" name="矩形 127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80"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81" name="矩形 128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82" name="矩形 128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8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84" name="矩形 128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85" name="矩形 128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8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87" name="矩形 128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88" name="矩形 128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89"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90" name="矩形 128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91" name="矩形 129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9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93" name="矩形 129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94" name="矩形 129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9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96" name="矩形 129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297" name="矩形 129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98"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299" name="矩形 129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00" name="矩形 129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0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02" name="矩形 130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03" name="矩形 130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0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05" name="矩形 130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06" name="矩形 130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07"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08" name="矩形 130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09" name="矩形 130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1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11" name="矩形 131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12" name="矩形 131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1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14" name="矩形 131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15" name="矩形 131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16"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17" name="矩形 131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18" name="矩形 131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1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20" name="矩形 131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21" name="矩形 132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2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23" name="矩形 132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24" name="矩形 132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25"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26" name="矩形 132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27" name="矩形 132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2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29" name="矩形 132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30" name="矩形 132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3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32" name="矩形 133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33" name="矩形 133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34"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35" name="矩形 133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36" name="矩形 133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3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38" name="矩形 133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39" name="矩形 133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4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41" name="矩形 134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42" name="矩形 134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43"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44" name="矩形 134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45" name="矩形 134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4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47" name="矩形 134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48" name="矩形 134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4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50" name="矩形 134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51" name="矩形 135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52"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53" name="矩形 135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54" name="矩形 135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5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56" name="矩形 135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57" name="矩形 135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5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59" name="矩形 135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60" name="矩形 135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61"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62" name="矩形 136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63" name="矩形 136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6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65" name="矩形 136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66" name="矩形 136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6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68" name="矩形 136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69" name="矩形 136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70"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71" name="矩形 137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72" name="矩形 137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7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74" name="矩形 137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75" name="矩形 137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7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77" name="矩形 137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78" name="矩形 137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79"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80" name="矩形 137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81" name="矩形 138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8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83" name="矩形 138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84" name="矩形 138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8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86" name="矩形 138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87" name="矩形 138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88"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89" name="矩形 138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90" name="矩形 138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9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92" name="矩形 139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93" name="矩形 139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9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95" name="矩形 139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396" name="矩形 139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97"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98" name="矩形 139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399" name="矩形 139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0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01" name="矩形 140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02" name="矩形 140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0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04" name="矩形 140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05" name="矩形 140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406"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407" name="矩形 140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408" name="矩形 140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0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10" name="矩形 140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11" name="矩形 141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1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13" name="矩形 141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14" name="矩形 141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415"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416" name="矩形 141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417" name="矩形 141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1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19" name="矩形 141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20" name="矩形 141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2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22" name="矩形 142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23" name="矩形 142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424"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425" name="矩形 142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426" name="矩形 142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2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28" name="矩形 142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29" name="矩形 142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3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31" name="矩形 143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32" name="矩形 143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433"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434" name="矩形 143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1435" name="矩形 143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3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37" name="矩形 143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38" name="矩形 143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3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40" name="矩形 143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1441" name="矩形 144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4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43" name="矩形 144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44" name="矩形 144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4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46" name="矩形 144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47" name="矩形 144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4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49" name="矩形 144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50" name="矩形 144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5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52" name="矩形 145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53" name="矩形 145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5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55" name="矩形 145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56" name="矩形 145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5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58" name="矩形 145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59" name="矩形 145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6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61" name="矩形 14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62" name="矩形 146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6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64" name="矩形 146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65" name="矩形 146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6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67" name="矩形 146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68" name="矩形 146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6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70" name="矩形 146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71" name="矩形 147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7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73" name="矩形 147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74" name="矩形 147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7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76" name="矩形 147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77" name="矩形 147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7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79" name="矩形 147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80" name="矩形 147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8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82" name="矩形 148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83" name="矩形 148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8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85" name="矩形 148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86" name="矩形 148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8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88" name="矩形 148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89" name="矩形 148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9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91" name="矩形 149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92" name="矩形 149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9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94" name="矩形 149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95" name="矩形 149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9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97" name="矩形 149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498" name="矩形 149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49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00" name="矩形 149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01" name="矩形 150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0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03" name="矩形 150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04" name="矩形 150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0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06" name="矩形 150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07" name="矩形 150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0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09" name="矩形 150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10" name="矩形 150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1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12" name="矩形 151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13" name="矩形 151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1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15" name="矩形 151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16" name="矩形 151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1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18" name="矩形 151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19" name="矩形 151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2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21" name="矩形 152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22" name="矩形 152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2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24" name="矩形 152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25" name="矩形 152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2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27" name="矩形 152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28" name="矩形 152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2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30" name="矩形 152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31" name="矩形 153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3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33" name="矩形 153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34" name="矩形 153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3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36" name="矩形 153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37" name="矩形 153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3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39" name="矩形 153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40" name="矩形 153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4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42" name="矩形 154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43" name="矩形 154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4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45" name="矩形 154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46" name="矩形 154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4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48" name="矩形 154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49" name="矩形 154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5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51" name="矩形 155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52" name="矩形 155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5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54" name="矩形 155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55" name="矩形 155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5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57" name="矩形 155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58" name="矩形 155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5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60" name="矩形 155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61" name="矩形 15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6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63" name="矩形 156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64" name="矩形 156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6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66" name="矩形 156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67" name="矩形 156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6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69" name="矩形 156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70" name="矩形 156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7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72" name="矩形 157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73" name="矩形 157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7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75" name="矩形 157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76" name="矩形 157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7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78" name="矩形 157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79" name="矩形 157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8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81" name="矩形 158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82" name="矩形 158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8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84" name="矩形 158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85" name="矩形 158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8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87" name="矩形 158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88" name="矩形 158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8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90" name="矩形 158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91" name="矩形 159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9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93" name="矩形 159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94" name="矩形 159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9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96" name="矩形 159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597" name="矩形 159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9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599" name="矩形 159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00" name="矩形 159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0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02" name="矩形 160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03" name="矩形 160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0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05" name="矩形 160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06" name="矩形 160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0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08" name="矩形 160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09" name="矩形 160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1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11" name="矩形 161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12" name="矩形 161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1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14" name="矩形 161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15" name="矩形 161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1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17" name="矩形 161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18" name="矩形 161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1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20" name="矩形 161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21" name="矩形 162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2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23" name="矩形 162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24" name="矩形 162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2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26" name="矩形 162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27" name="矩形 162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2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29" name="矩形 162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30" name="矩形 162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3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32" name="矩形 163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33" name="矩形 163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3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35" name="矩形 163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36" name="矩形 163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3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38" name="矩形 163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39" name="矩形 163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4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41" name="矩形 164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42" name="矩形 164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4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44" name="矩形 164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45" name="矩形 164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4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47" name="矩形 164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48" name="矩形 164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4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50" name="矩形 164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51" name="矩形 165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5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53" name="矩形 165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54" name="矩形 165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5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56" name="矩形 165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57" name="矩形 165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5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59" name="矩形 165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60" name="矩形 165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6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62" name="矩形 166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63" name="矩形 166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6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65" name="矩形 166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66" name="矩形 166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6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68" name="矩形 166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69" name="矩形 166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7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71" name="矩形 167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72" name="矩形 167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7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74" name="矩形 167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75" name="矩形 167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7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77" name="矩形 167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78" name="矩形 167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7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80" name="矩形 167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81" name="矩形 168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8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83" name="矩形 168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84" name="矩形 168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8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86" name="矩形 168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87" name="矩形 168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8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89" name="矩形 168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90" name="矩形 168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9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92" name="矩形 169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93" name="矩形 169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9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95" name="矩形 169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696" name="矩形 169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9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98" name="矩形 169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699" name="矩形 169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0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01" name="矩形 170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02" name="矩形 170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0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04" name="矩形 170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05" name="矩形 170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0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07" name="矩形 170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08" name="矩形 170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0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10" name="矩形 170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11" name="矩形 171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1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13" name="矩形 171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14" name="矩形 171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1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16" name="矩形 171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17" name="矩形 171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1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19" name="矩形 171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20" name="矩形 171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2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22" name="矩形 172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23" name="矩形 172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2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25" name="矩形 172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26" name="矩形 172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2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28" name="矩形 172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29" name="矩形 172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3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31" name="矩形 173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32" name="矩形 173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3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34" name="矩形 173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35" name="矩形 173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3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37" name="矩形 173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38" name="矩形 173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3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40" name="矩形 173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41" name="矩形 174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4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43" name="矩形 174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44" name="矩形 174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4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46" name="矩形 174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47" name="矩形 174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4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49" name="矩形 174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50" name="矩形 174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5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52" name="矩形 175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53" name="矩形 175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5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55" name="矩形 175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56" name="矩形 175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5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58" name="矩形 175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59" name="矩形 175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6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61" name="矩形 17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62" name="矩形 176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6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64" name="矩形 176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65" name="矩形 176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6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67" name="矩形 176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68" name="矩形 176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6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70" name="矩形 176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71" name="矩形 177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7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73" name="矩形 177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74" name="矩形 177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7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76" name="矩形 177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77" name="矩形 177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7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79" name="矩形 177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80" name="矩形 177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8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82" name="矩形 178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83" name="矩形 178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8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85" name="矩形 178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86" name="矩形 178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8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88" name="矩形 178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89" name="矩形 178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9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91" name="矩形 179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92" name="矩形 179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9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94" name="矩形 179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795" name="矩形 179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9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97" name="矩形 179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98" name="矩形 179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79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00" name="矩形 179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01" name="矩形 180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0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03" name="矩形 180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04" name="矩形 180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0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06" name="矩形 180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07" name="矩形 180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0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09" name="矩形 180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10" name="矩形 180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1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12" name="矩形 181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13" name="矩形 181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1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15" name="矩形 181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16" name="矩形 181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1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18" name="矩形 181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19" name="矩形 181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2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21" name="矩形 182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22" name="矩形 182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2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24" name="矩形 182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25" name="矩形 182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2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27" name="矩形 182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28" name="矩形 182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2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30" name="矩形 182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31" name="矩形 183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3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33" name="矩形 183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34" name="矩形 183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3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36" name="矩形 183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37" name="矩形 183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3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39" name="矩形 183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40" name="矩形 183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4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42" name="矩形 184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43" name="矩形 184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4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45" name="矩形 184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46" name="矩形 184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4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48" name="矩形 184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49" name="矩形 184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5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51" name="矩形 185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52" name="矩形 185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5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54" name="矩形 185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55" name="矩形 185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5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57" name="矩形 185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58" name="矩形 185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5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60" name="矩形 185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61" name="矩形 18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6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63" name="矩形 186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64" name="矩形 186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6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66" name="矩形 186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67" name="矩形 186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6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69" name="矩形 186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70" name="矩形 186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7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72" name="矩形 187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73" name="矩形 187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7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75" name="矩形 187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76" name="矩形 187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7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78" name="矩形 187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79" name="矩形 187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8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81" name="矩形 188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82" name="矩形 188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8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84" name="矩形 188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85" name="矩形 188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8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87" name="矩形 188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88" name="矩形 188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8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90" name="矩形 188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91" name="矩形 189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9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93" name="矩形 189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894" name="矩形 189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9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96" name="矩形 189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97" name="矩形 189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9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899" name="矩形 189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00" name="矩形 189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0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02" name="矩形 190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03" name="矩形 190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0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05" name="矩形 190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06" name="矩形 190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0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08" name="矩形 190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09" name="矩形 190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1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11" name="矩形 191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12" name="矩形 191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1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14" name="矩形 191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15" name="矩形 191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1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17" name="矩形 191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18" name="矩形 191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1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20" name="矩形 191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21" name="矩形 192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2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23" name="矩形 192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24" name="矩形 192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2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26" name="矩形 192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27" name="矩形 192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2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29" name="矩形 192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30" name="矩形 192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3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32" name="矩形 193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33" name="矩形 193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3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35" name="矩形 193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36" name="矩形 193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3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38" name="矩形 193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39" name="矩形 193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4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41" name="矩形 194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42" name="矩形 194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4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44" name="矩形 194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45" name="矩形 194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4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47" name="矩形 194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48" name="矩形 194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4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50" name="矩形 194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51" name="矩形 195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5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53" name="矩形 195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54" name="矩形 195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5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56" name="矩形 195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57" name="矩形 195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5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59" name="矩形 195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60" name="矩形 195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6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62" name="矩形 196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63" name="矩形 196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6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65" name="矩形 196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66" name="矩形 196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6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68" name="矩形 196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69" name="矩形 196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7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71" name="矩形 197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72" name="矩形 197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7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74" name="矩形 197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75" name="矩形 197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7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77" name="矩形 197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78" name="矩形 197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7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80" name="矩形 197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81" name="矩形 198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8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83" name="矩形 198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84" name="矩形 198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8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86" name="矩形 198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87" name="矩形 198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8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89" name="矩形 198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90" name="矩形 198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9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92" name="矩形 199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1993" name="矩形 199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9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95" name="矩形 199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96" name="矩形 199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9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98" name="矩形 199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1999" name="矩形 199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0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01" name="矩形 200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02" name="矩形 200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0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04" name="矩形 200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05" name="矩形 200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0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07" name="矩形 200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08" name="矩形 200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0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10" name="矩形 200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11" name="矩形 201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1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13" name="矩形 201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14" name="矩形 201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1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16" name="矩形 201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17" name="矩形 201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1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19" name="矩形 201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20" name="矩形 201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2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22" name="矩形 202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23" name="矩形 202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2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25" name="矩形 202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26" name="矩形 202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2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28" name="矩形 202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29" name="矩形 202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3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31" name="矩形 203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32" name="矩形 203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3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34" name="矩形 203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35" name="矩形 203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3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37" name="矩形 203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38" name="矩形 203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3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40" name="矩形 203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41" name="矩形 204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4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43" name="矩形 204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44" name="矩形 204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4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46" name="矩形 204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47" name="矩形 204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4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49" name="矩形 204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50" name="矩形 204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5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52" name="矩形 205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53" name="矩形 205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5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55" name="矩形 205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56" name="矩形 205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5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58" name="矩形 205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59" name="矩形 205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6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61" name="矩形 20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62" name="矩形 206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6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64" name="矩形 206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65" name="矩形 206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6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67" name="矩形 206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68" name="矩形 206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6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70" name="矩形 206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71" name="矩形 207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7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73" name="矩形 207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74" name="矩形 207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7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76" name="矩形 207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77" name="矩形 207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7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79" name="矩形 207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80" name="矩形 207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8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82" name="矩形 208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83" name="矩形 208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8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85" name="矩形 208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86" name="矩形 208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8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88" name="矩形 208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89" name="矩形 208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9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91" name="矩形 209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92" name="矩形 209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9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94" name="矩形 209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95" name="矩形 209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9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97" name="矩形 209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098" name="矩形 209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09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00" name="矩形 209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01" name="矩形 210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0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03" name="矩形 210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04" name="矩形 210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0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06" name="矩形 210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07" name="矩形 210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0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09" name="矩形 210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10" name="矩形 210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1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12" name="矩形 211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13" name="矩形 211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1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15" name="矩形 211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16" name="矩形 211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1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18" name="矩形 211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19" name="矩形 211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2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21" name="矩形 212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22" name="矩形 212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2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24" name="矩形 212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25" name="矩形 212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2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27" name="矩形 212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28" name="矩形 212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2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30" name="矩形 212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31" name="矩形 213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3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33" name="矩形 213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34" name="矩形 213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3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36" name="矩形 213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37" name="矩形 213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3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39" name="矩形 213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40" name="矩形 213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4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42" name="矩形 214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43" name="矩形 214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4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45" name="矩形 214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46" name="矩形 214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4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48" name="矩形 214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49" name="矩形 214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5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51" name="矩形 215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52" name="矩形 215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5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54" name="矩形 215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2155" name="矩形 215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5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57" name="矩形 215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58" name="矩形 215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5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60" name="矩形 215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2161" name="矩形 21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62"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63" name="矩形 216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64" name="矩形 216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6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66" name="矩形 216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67" name="矩形 216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6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69" name="矩形 216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70" name="矩形 216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71"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72" name="矩形 217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73" name="矩形 217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7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75" name="矩形 217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76" name="矩形 217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7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78" name="矩形 217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79" name="矩形 217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80"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81" name="矩形 218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82" name="矩形 218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8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84" name="矩形 218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85" name="矩形 218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8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87" name="矩形 218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88" name="矩形 218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89"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90" name="矩形 218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91" name="矩形 219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9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93" name="矩形 219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94" name="矩形 219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9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96" name="矩形 219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197" name="矩形 219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98"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199" name="矩形 219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00" name="矩形 219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0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02" name="矩形 220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03" name="矩形 220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0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05" name="矩形 220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06" name="矩形 220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07"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08" name="矩形 220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09" name="矩形 220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1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11" name="矩形 221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12" name="矩形 221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1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14" name="矩形 221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15" name="矩形 221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16"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17" name="矩形 221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18" name="矩形 221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1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20" name="矩形 221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21" name="矩形 222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2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23" name="矩形 222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24" name="矩形 222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25"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26" name="矩形 222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27" name="矩形 222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2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29" name="矩形 222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30" name="矩形 222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3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32" name="矩形 223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33" name="矩形 223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34"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35" name="矩形 223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36" name="矩形 223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3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38" name="矩形 223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39" name="矩形 223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4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41" name="矩形 224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42" name="矩形 224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43"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44" name="矩形 224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45" name="矩形 224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4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47" name="矩形 224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48" name="矩形 224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4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50" name="矩形 224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51" name="矩形 225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52"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53" name="矩形 225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54" name="矩形 225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5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56" name="矩形 225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57" name="矩形 225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5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59" name="矩形 225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60" name="矩形 225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61"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62" name="矩形 226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63" name="矩形 226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6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65" name="矩形 226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66" name="矩形 226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6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68" name="矩形 226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69" name="矩形 226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70"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71" name="矩形 227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72" name="矩形 227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7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74" name="矩形 227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75" name="矩形 227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7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77" name="矩形 227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78" name="矩形 227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79"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80" name="矩形 227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81" name="矩形 228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8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83" name="矩形 228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84" name="矩形 228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8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86" name="矩形 228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87" name="矩形 228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88"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89" name="矩形 228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90" name="矩形 228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9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92" name="矩形 229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93" name="矩形 229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9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95" name="矩形 229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296" name="矩形 229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97"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98" name="矩形 229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299" name="矩形 229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0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01" name="矩形 230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02" name="矩形 230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0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04" name="矩形 230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05" name="矩形 230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06"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07" name="矩形 230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08" name="矩形 230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0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10" name="矩形 230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11" name="矩形 231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1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13" name="矩形 231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14" name="矩形 231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15"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16" name="矩形 231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17" name="矩形 231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1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19" name="矩形 231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20" name="矩形 231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2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22" name="矩形 232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23" name="矩形 232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24"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25" name="矩形 232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26" name="矩形 232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2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28" name="矩形 232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29" name="矩形 232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3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31" name="矩形 233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32" name="矩形 233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33"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34" name="矩形 233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35" name="矩形 233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3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37" name="矩形 233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38" name="矩形 233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3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40" name="矩形 233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41" name="矩形 234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42"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43" name="矩形 234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44" name="矩形 234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4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46" name="矩形 234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47" name="矩形 234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4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49" name="矩形 234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50" name="矩形 234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51"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52" name="矩形 235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53" name="矩形 235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5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55" name="矩形 235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56" name="矩形 235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5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58" name="矩形 235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59" name="矩形 235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60"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61" name="矩形 23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62" name="矩形 236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6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64" name="矩形 236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65" name="矩形 236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6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67" name="矩形 236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68" name="矩形 236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69"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70" name="矩形 236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71" name="矩形 237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7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73" name="矩形 237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74" name="矩形 237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7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76" name="矩形 237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77" name="矩形 237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78"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79" name="矩形 237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80" name="矩形 237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8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82" name="矩形 238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83" name="矩形 238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8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85" name="矩形 238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86" name="矩形 238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87"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88" name="矩形 238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89" name="矩形 238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9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91" name="矩形 239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92" name="矩形 239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9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94" name="矩形 239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95" name="矩形 239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96"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97" name="矩形 239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398" name="矩形 239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39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00" name="矩形 239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01" name="矩形 240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0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03" name="矩形 240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04" name="矩形 240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05"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06" name="矩形 240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07" name="矩形 240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0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09" name="矩形 240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10" name="矩形 240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1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12" name="矩形 241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13" name="矩形 241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14"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15" name="矩形 241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16" name="矩形 241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1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18" name="矩形 241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19" name="矩形 241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2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21" name="矩形 242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22" name="矩形 242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23"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24" name="矩形 242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25" name="矩形 242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2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27" name="矩形 242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28" name="矩形 242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2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30" name="矩形 242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31" name="矩形 243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32"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33" name="矩形 243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34" name="矩形 243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3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36" name="矩形 243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37" name="矩形 243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3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39" name="矩形 243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40" name="矩形 243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41"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42" name="矩形 244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43" name="矩形 244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4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45" name="矩形 244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46" name="矩形 244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4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48" name="矩形 244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49" name="矩形 244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50"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51" name="矩形 245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52" name="矩形 245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5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54" name="矩形 245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55" name="矩形 245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5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57" name="矩形 245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58" name="矩形 245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59"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60" name="矩形 245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61" name="矩形 24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6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63" name="矩形 246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64" name="矩形 246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6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66" name="矩形 246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67" name="矩形 246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68"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69" name="矩形 246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70" name="矩形 246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7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72" name="矩形 247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73" name="矩形 247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7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75" name="矩形 247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76" name="矩形 247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77"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78" name="矩形 247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79" name="矩形 247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8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81" name="矩形 248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82" name="矩形 248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8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84" name="矩形 248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85" name="矩形 248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86"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87" name="矩形 248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88" name="矩形 248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8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90" name="矩形 248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91" name="矩形 249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9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93" name="矩形 249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94" name="矩形 249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95"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96" name="矩形 249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497" name="矩形 249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9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499" name="矩形 249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00" name="矩形 249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0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02" name="矩形 250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03" name="矩形 250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504"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505" name="矩形 250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506" name="矩形 250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0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08" name="矩形 250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09" name="矩形 250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1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11" name="矩形 251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12" name="矩形 251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513"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514" name="矩形 251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2515" name="矩形 251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1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17" name="矩形 251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18" name="矩形 251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1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20" name="矩形 251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2521" name="矩形 252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2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23" name="矩形 252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24" name="矩形 252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2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26" name="矩形 252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27" name="矩形 252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2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29" name="矩形 252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30" name="矩形 252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3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32" name="矩形 253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33" name="矩形 253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3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35" name="矩形 253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36" name="矩形 253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3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38" name="矩形 253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39" name="矩形 253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4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41" name="矩形 254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42" name="矩形 254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4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44" name="矩形 254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45" name="矩形 254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4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47" name="矩形 254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48" name="矩形 254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4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50" name="矩形 254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51" name="矩形 255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5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53" name="矩形 255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54" name="矩形 255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5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56" name="矩形 255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57" name="矩形 255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5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59" name="矩形 255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60" name="矩形 255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6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62" name="矩形 256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63" name="矩形 256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6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65" name="矩形 256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66" name="矩形 256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6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68" name="矩形 256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69" name="矩形 256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7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71" name="矩形 257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72" name="矩形 257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7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74" name="矩形 257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75" name="矩形 257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7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77" name="矩形 257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78" name="矩形 257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7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80" name="矩形 257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81" name="矩形 258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8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83" name="矩形 258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84" name="矩形 258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8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86" name="矩形 258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87" name="矩形 258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8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89" name="矩形 258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90" name="矩形 258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9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92" name="矩形 259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93" name="矩形 259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9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95" name="矩形 259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96" name="矩形 259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9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98" name="矩形 259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599" name="矩形 259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0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01" name="矩形 260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02" name="矩形 260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0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04" name="矩形 260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05" name="矩形 260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0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07" name="矩形 260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08" name="矩形 260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0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10" name="矩形 260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11" name="矩形 261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1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13" name="矩形 261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14" name="矩形 261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1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16" name="矩形 261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17" name="矩形 261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1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19" name="矩形 261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20" name="矩形 261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2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22" name="矩形 262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23" name="矩形 262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2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25" name="矩形 262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26" name="矩形 262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2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28" name="矩形 262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29" name="矩形 262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3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31" name="矩形 263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32" name="矩形 263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3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34" name="矩形 263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35" name="矩形 263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3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37" name="矩形 263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38" name="矩形 263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3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40" name="矩形 263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41" name="矩形 264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4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43" name="矩形 264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44" name="矩形 264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4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46" name="矩形 264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47" name="矩形 264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4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49" name="矩形 264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50" name="矩形 264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5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52" name="矩形 265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53" name="矩形 265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5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55" name="矩形 265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56" name="矩形 265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5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58" name="矩形 265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59" name="矩形 265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6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61" name="矩形 26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62" name="矩形 266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6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64" name="矩形 266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65" name="矩形 266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6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67" name="矩形 266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68" name="矩形 266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6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70" name="矩形 266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71" name="矩形 267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7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73" name="矩形 267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74" name="矩形 267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7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76" name="矩形 267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77" name="矩形 267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7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79" name="矩形 267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80" name="矩形 267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8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82" name="矩形 268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83" name="矩形 268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8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85" name="矩形 268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86" name="矩形 268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8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88" name="矩形 268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89" name="矩形 268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9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91" name="矩形 269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92" name="矩形 269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9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94" name="矩形 269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95" name="矩形 269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9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97" name="矩形 269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98" name="矩形 269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69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00" name="矩形 269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01" name="矩形 270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0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03" name="矩形 270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04" name="矩形 270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0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06" name="矩形 270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07" name="矩形 270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0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09" name="矩形 270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10" name="矩形 270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1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12" name="矩形 271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13" name="矩形 271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1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15" name="矩形 271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16" name="矩形 271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1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18" name="矩形 271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19" name="矩形 271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2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21" name="矩形 272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22" name="矩形 272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2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24" name="矩形 272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25" name="矩形 272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2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27" name="矩形 272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28" name="矩形 272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2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30" name="矩形 272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31" name="矩形 273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3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33" name="矩形 273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34" name="矩形 273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3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36" name="矩形 273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37" name="矩形 273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3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39" name="矩形 273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40" name="矩形 273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4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42" name="矩形 274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43" name="矩形 274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4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45" name="矩形 274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46" name="矩形 274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4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48" name="矩形 274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49" name="矩形 274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5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51" name="矩形 275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52" name="矩形 275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5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54" name="矩形 275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55" name="矩形 275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5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57" name="矩形 275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58" name="矩形 275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5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60" name="矩形 275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2761" name="矩形 27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6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63" name="矩形 276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64" name="矩形 276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6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66" name="矩形 276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67" name="矩形 276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6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69" name="矩形 276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70" name="矩形 276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7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72" name="矩形 277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73" name="矩形 277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7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75" name="矩形 277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76" name="矩形 277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7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78" name="矩形 277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79" name="矩形 277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8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81" name="矩形 278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82" name="矩形 278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8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84" name="矩形 278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85" name="矩形 278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8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87" name="矩形 278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88" name="矩形 278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8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90" name="矩形 278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91" name="矩形 279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9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93" name="矩形 279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94" name="矩形 279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9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96" name="矩形 279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797" name="矩形 279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9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799" name="矩形 279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00" name="矩形 279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0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02" name="矩形 280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03" name="矩形 280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0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05" name="矩形 280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06" name="矩形 280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0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08" name="矩形 280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09" name="矩形 280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1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11" name="矩形 281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12" name="矩形 281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1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14" name="矩形 281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15" name="矩形 281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1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17" name="矩形 281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18" name="矩形 281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1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20" name="矩形 281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21" name="矩形 282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2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23" name="矩形 282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24" name="矩形 282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2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26" name="矩形 282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27" name="矩形 282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2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29" name="矩形 282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30" name="矩形 282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3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32" name="矩形 283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33" name="矩形 283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3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35" name="矩形 283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36" name="矩形 283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3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38" name="矩形 283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39" name="矩形 283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4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41" name="矩形 284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42" name="矩形 284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4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44" name="矩形 284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45" name="矩形 284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4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47" name="矩形 284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48" name="矩形 284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4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50" name="矩形 284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51" name="矩形 285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5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53" name="矩形 285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54" name="矩形 285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5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56" name="矩形 285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57" name="矩形 285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5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59" name="矩形 285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60" name="矩形 285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6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62" name="矩形 286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63" name="矩形 286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6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65" name="矩形 286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66" name="矩形 286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6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68" name="矩形 286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69" name="矩形 286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7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71" name="矩形 287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72" name="矩形 287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7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74" name="矩形 287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75" name="矩形 287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7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77" name="矩形 287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78" name="矩形 287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7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80" name="矩形 287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81" name="矩形 288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8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83" name="矩形 288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84" name="矩形 288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8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86" name="矩形 288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87" name="矩形 288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8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89" name="矩形 288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90" name="矩形 288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9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92" name="矩形 289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93" name="矩形 289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9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95" name="矩形 289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896" name="矩形 289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9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98" name="矩形 289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899" name="矩形 289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0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01" name="矩形 290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02" name="矩形 290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0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04" name="矩形 290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05" name="矩形 290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0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07" name="矩形 290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08" name="矩形 290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0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10" name="矩形 290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11" name="矩形 291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1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13" name="矩形 291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14" name="矩形 291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1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16" name="矩形 291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17" name="矩形 291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1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19" name="矩形 291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20" name="矩形 291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2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22" name="矩形 292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23" name="矩形 292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2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25" name="矩形 292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26" name="矩形 292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2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28" name="矩形 292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29" name="矩形 292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3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31" name="矩形 293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32" name="矩形 293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3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34" name="矩形 293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35" name="矩形 293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3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37" name="矩形 293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38" name="矩形 293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3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40" name="矩形 293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41" name="矩形 294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4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43" name="矩形 294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44" name="矩形 294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4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46" name="矩形 294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47" name="矩形 294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4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49" name="矩形 294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50" name="矩形 294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5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52" name="矩形 295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53" name="矩形 295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5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55" name="矩形 295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56" name="矩形 295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5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58" name="矩形 295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59" name="矩形 295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6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61" name="矩形 29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62" name="矩形 296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6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64" name="矩形 296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65" name="矩形 296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6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67" name="矩形 296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68" name="矩形 296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6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70" name="矩形 296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71" name="矩形 297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7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73" name="矩形 297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74" name="矩形 297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7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76" name="矩形 297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77" name="矩形 297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7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79" name="矩形 297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80" name="矩形 297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8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82" name="矩形 298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83" name="矩形 298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8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85" name="矩形 298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86" name="矩形 298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8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88" name="矩形 298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89" name="矩形 298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9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91" name="矩形 299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92" name="矩形 299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9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94" name="矩形 299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95" name="矩形 299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9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97" name="矩形 299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2998" name="矩形 299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299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00" name="矩形 299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01" name="矩形 300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0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03" name="矩形 300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04" name="矩形 300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0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06" name="矩形 300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07" name="矩形 300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0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09" name="矩形 300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10" name="矩形 300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1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12" name="矩形 301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13" name="矩形 301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1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15" name="矩形 301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16" name="矩形 301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1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18" name="矩形 301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19" name="矩形 301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2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21" name="矩形 302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22" name="矩形 302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2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24" name="矩形 302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25" name="矩形 302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2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27" name="矩形 302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28" name="矩形 302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2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30" name="矩形 302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31" name="矩形 303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3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33" name="矩形 303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34" name="矩形 303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3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36" name="矩形 303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37" name="矩形 303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3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39" name="矩形 303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40" name="矩形 303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4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42" name="矩形 304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43" name="矩形 304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4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45" name="矩形 304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46" name="矩形 304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4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48" name="矩形 304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49" name="矩形 304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5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51" name="矩形 305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52" name="矩形 305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5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54" name="矩形 305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55" name="矩形 305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5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57" name="矩形 305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58" name="矩形 305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5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60" name="矩形 305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61" name="矩形 30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6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63" name="矩形 306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64" name="矩形 306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6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66" name="矩形 306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67" name="矩形 306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6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69" name="矩形 306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70" name="矩形 306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7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72" name="矩形 307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73" name="矩形 307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7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75" name="矩形 307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76" name="矩形 307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7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78" name="矩形 307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79" name="矩形 307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8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81" name="矩形 308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82" name="矩形 308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8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84" name="矩形 308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85" name="矩形 308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8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87" name="矩形 308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88" name="矩形 308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8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90" name="矩形 308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91" name="矩形 309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9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93" name="矩形 309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94" name="矩形 309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9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96" name="矩形 309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097" name="矩形 309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9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099" name="矩形 309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00" name="矩形 309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0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02" name="矩形 310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03" name="矩形 310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0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05" name="矩形 310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06" name="矩形 310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0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08" name="矩形 310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09" name="矩形 310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1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11" name="矩形 311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12" name="矩形 311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1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14" name="矩形 311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15" name="矩形 311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1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17" name="矩形 311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18" name="矩形 311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1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20" name="矩形 311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21" name="矩形 312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2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23" name="矩形 312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24" name="矩形 312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2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26" name="矩形 312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27" name="矩形 312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2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29" name="矩形 312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30" name="矩形 312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3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32" name="矩形 313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33" name="矩形 313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3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35" name="矩形 313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36" name="矩形 313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3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38" name="矩形 313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39" name="矩形 313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4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41" name="矩形 314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42" name="矩形 314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4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44" name="矩形 314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45" name="矩形 314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4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47" name="矩形 314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48" name="矩形 314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4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50" name="矩形 314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51" name="矩形 315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5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53" name="矩形 315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54" name="矩形 315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5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56" name="矩形 315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57" name="矩形 315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5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59" name="矩形 315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60" name="矩形 315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6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62" name="矩形 316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63" name="矩形 316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6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65" name="矩形 316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66" name="矩形 316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6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68" name="矩形 316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69" name="矩形 316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7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71" name="矩形 317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72" name="矩形 317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7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74" name="矩形 317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75" name="矩形 317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7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77" name="矩形 317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78" name="矩形 317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7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80" name="矩形 317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81" name="矩形 318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8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83" name="矩形 318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84" name="矩形 318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8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86" name="矩形 318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87" name="矩形 318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8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89" name="矩形 318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90" name="矩形 318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9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92" name="矩形 319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93" name="矩形 319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9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95" name="矩形 319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196" name="矩形 319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9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98" name="矩形 319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199" name="矩形 319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0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01" name="矩形 320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02" name="矩形 320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0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04" name="矩形 320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05" name="矩形 320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0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07" name="矩形 320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08" name="矩形 320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0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10" name="矩形 320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11" name="矩形 321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1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13" name="矩形 321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14" name="矩形 321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1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16" name="矩形 321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17" name="矩形 321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1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19" name="矩形 321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20" name="矩形 321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2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22" name="矩形 322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23" name="矩形 322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2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25" name="矩形 322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26" name="矩形 322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2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28" name="矩形 322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29" name="矩形 322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3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31" name="矩形 323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32" name="矩形 323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3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34" name="矩形 323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35" name="矩形 323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3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37" name="矩形 323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38" name="矩形 323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3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40" name="矩形 323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41" name="矩形 324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4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43" name="矩形 324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44" name="矩形 324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4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46" name="矩形 324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47" name="矩形 324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4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49" name="矩形 324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50" name="矩形 324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5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52" name="矩形 325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53" name="矩形 325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5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55" name="矩形 325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56" name="矩形 325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5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58" name="矩形 325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59" name="矩形 325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6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61" name="矩形 32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62" name="矩形 326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6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64" name="矩形 326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65" name="矩形 326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6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67" name="矩形 326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68" name="矩形 326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6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70" name="矩形 326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71" name="矩形 327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7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73" name="矩形 327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74" name="矩形 327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7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76" name="矩形 327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77" name="矩形 327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7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79" name="矩形 327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80" name="矩形 327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8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82" name="矩形 328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83" name="矩形 328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8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85" name="矩形 328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86" name="矩形 328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8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88" name="矩形 328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89" name="矩形 328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9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91" name="矩形 329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92" name="矩形 329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9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94" name="矩形 329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295" name="矩形 329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9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97" name="矩形 329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98" name="矩形 329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29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00" name="矩形 329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01" name="矩形 330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0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03" name="矩形 330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04" name="矩形 330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0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06" name="矩形 330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07" name="矩形 330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0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09" name="矩形 330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10" name="矩形 330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1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12" name="矩形 331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13" name="矩形 331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1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15" name="矩形 331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16" name="矩形 331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1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18" name="矩形 331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19" name="矩形 331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2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21" name="矩形 332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22" name="矩形 332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2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24" name="矩形 332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25" name="矩形 332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2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27" name="矩形 332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28" name="矩形 332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2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30" name="矩形 332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31" name="矩形 333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3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33" name="矩形 333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34" name="矩形 333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3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36" name="矩形 333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37" name="矩形 333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3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39" name="矩形 333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40" name="矩形 333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4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42" name="矩形 334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43" name="矩形 334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4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45" name="矩形 334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46" name="矩形 334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4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48" name="矩形 334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49" name="矩形 334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5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51" name="矩形 335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52" name="矩形 335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5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54" name="矩形 335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55" name="矩形 335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5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57" name="矩形 335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58" name="矩形 335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5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60" name="矩形 335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61" name="矩形 33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6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63" name="矩形 336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64" name="矩形 336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6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66" name="矩形 336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67" name="矩形 336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6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69" name="矩形 336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70" name="矩形 336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7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72" name="矩形 337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73" name="矩形 337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7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75" name="矩形 337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76" name="矩形 337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7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78" name="矩形 337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79" name="矩形 337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8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81" name="矩形 338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82" name="矩形 338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8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84" name="矩形 338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85" name="矩形 338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8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87" name="矩形 338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88" name="矩形 338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8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90" name="矩形 338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91" name="矩形 339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9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93" name="矩形 339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394" name="矩形 339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9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96" name="矩形 339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97" name="矩形 339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9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399" name="矩形 339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00" name="矩形 339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0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02" name="矩形 340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03" name="矩形 340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0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05" name="矩形 340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06" name="矩形 340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0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08" name="矩形 340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09" name="矩形 340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1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11" name="矩形 341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12" name="矩形 341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1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14" name="矩形 341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15" name="矩形 341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1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17" name="矩形 341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18" name="矩形 341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1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20" name="矩形 341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21" name="矩形 342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2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23" name="矩形 342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24" name="矩形 342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2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26" name="矩形 342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27" name="矩形 342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2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29" name="矩形 342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30" name="矩形 342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3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32" name="矩形 343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33" name="矩形 343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3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35" name="矩形 343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36" name="矩形 343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3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38" name="矩形 343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39" name="矩形 343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4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41" name="矩形 344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42" name="矩形 344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4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44" name="矩形 344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45" name="矩形 344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4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47" name="矩形 344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48" name="矩形 344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4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50" name="矩形 344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51" name="矩形 345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5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53" name="矩形 345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54" name="矩形 345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5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56" name="矩形 345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57" name="矩形 345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5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59" name="矩形 345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60" name="矩形 345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6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62" name="矩形 346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63" name="矩形 346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6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65" name="矩形 346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66" name="矩形 346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6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68" name="矩形 346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69" name="矩形 346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7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71" name="矩形 347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72" name="矩形 347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7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74" name="矩形 347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3475" name="矩形 347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7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77" name="矩形 347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78" name="矩形 347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7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80" name="矩形 347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3481" name="矩形 348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482"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483" name="矩形 348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484" name="矩形 348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48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486" name="矩形 348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487" name="矩形 348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48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489" name="矩形 348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490" name="矩形 348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491"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492" name="矩形 349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493" name="矩形 349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49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495" name="矩形 349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496" name="矩形 349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49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498" name="矩形 349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499" name="矩形 349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00"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01" name="矩形 350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02" name="矩形 350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0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04" name="矩形 350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05" name="矩形 350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0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07" name="矩形 350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08" name="矩形 350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09"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10" name="矩形 350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11" name="矩形 351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1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13" name="矩形 351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14" name="矩形 351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1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16" name="矩形 351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17" name="矩形 351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18"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19" name="矩形 351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20" name="矩形 351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2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22" name="矩形 352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23" name="矩形 352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2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25" name="矩形 352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26" name="矩形 352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27"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28" name="矩形 352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29" name="矩形 352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3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31" name="矩形 353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32" name="矩形 353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3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34" name="矩形 353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35" name="矩形 353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36"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37" name="矩形 353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38" name="矩形 353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3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40" name="矩形 353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41" name="矩形 354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4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43" name="矩形 354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44" name="矩形 354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45"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46" name="矩形 354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47" name="矩形 354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4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49" name="矩形 354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50" name="矩形 354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5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52" name="矩形 355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53" name="矩形 355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54"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55" name="矩形 355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56" name="矩形 355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5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58" name="矩形 355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59" name="矩形 355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6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61" name="矩形 35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62" name="矩形 356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63"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64" name="矩形 356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65" name="矩形 356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6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67" name="矩形 356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68" name="矩形 356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6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70" name="矩形 356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71" name="矩形 357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72"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73" name="矩形 357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74" name="矩形 357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7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76" name="矩形 357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77" name="矩形 357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7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79" name="矩形 357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80" name="矩形 357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81"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82" name="矩形 358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83" name="矩形 358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8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85" name="矩形 358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86" name="矩形 358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8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88" name="矩形 358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89" name="矩形 358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90"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91" name="矩形 359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92" name="矩形 359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9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94" name="矩形 359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95" name="矩形 359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9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97" name="矩形 359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598" name="矩形 359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599"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00" name="矩形 359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01" name="矩形 360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0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03" name="矩形 360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04" name="矩形 360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0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06" name="矩形 360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07" name="矩形 360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08"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09" name="矩形 360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10" name="矩形 360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1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12" name="矩形 361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13" name="矩形 361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1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15" name="矩形 361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16" name="矩形 361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17"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18" name="矩形 361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19" name="矩形 361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2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21" name="矩形 362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22" name="矩形 362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2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24" name="矩形 362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25" name="矩形 362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26"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27" name="矩形 362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28" name="矩形 362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2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30" name="矩形 362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31" name="矩形 363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3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33" name="矩形 363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34" name="矩形 363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35"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36" name="矩形 363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37" name="矩形 363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3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39" name="矩形 363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40" name="矩形 363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4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42" name="矩形 364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43" name="矩形 364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44"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45" name="矩形 364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46" name="矩形 364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4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48" name="矩形 364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49" name="矩形 364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5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51" name="矩形 365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52" name="矩形 365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53"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54" name="矩形 365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55" name="矩形 365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5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57" name="矩形 365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58" name="矩形 365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5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60" name="矩形 365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61" name="矩形 36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62"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63" name="矩形 366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64" name="矩形 366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6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66" name="矩形 366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67" name="矩形 366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6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69" name="矩形 366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70" name="矩形 366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71"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72" name="矩形 367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73" name="矩形 367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7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75" name="矩形 367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76" name="矩形 367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7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78" name="矩形 367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79" name="矩形 367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80"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81" name="矩形 368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82" name="矩形 368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8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84" name="矩形 368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85" name="矩形 368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8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87" name="矩形 368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88" name="矩形 368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89"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90" name="矩形 368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91" name="矩形 369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9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93" name="矩形 369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94" name="矩形 369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9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96" name="矩形 369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697" name="矩形 369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98"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699" name="矩形 369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00" name="矩形 369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0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02" name="矩形 370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03" name="矩形 370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0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05" name="矩形 370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06" name="矩形 370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07"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08" name="矩形 370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09" name="矩形 370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1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11" name="矩形 371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12" name="矩形 371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1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14" name="矩形 371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15" name="矩形 371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16"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17" name="矩形 371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18" name="矩形 371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1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20" name="矩形 371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21" name="矩形 372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2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23" name="矩形 372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24" name="矩形 372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25"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26" name="矩形 372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27" name="矩形 372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2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29" name="矩形 372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30" name="矩形 372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3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32" name="矩形 373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33" name="矩形 373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34"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35" name="矩形 373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36" name="矩形 373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3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38" name="矩形 373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39" name="矩形 373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4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41" name="矩形 374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42" name="矩形 374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43"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44" name="矩形 374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45" name="矩形 374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4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47" name="矩形 374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48" name="矩形 374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4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50" name="矩形 374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51" name="矩形 375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52"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53" name="矩形 375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54" name="矩形 375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5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56" name="矩形 375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57" name="矩形 375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5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59" name="矩形 375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60" name="矩形 375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61"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62" name="矩形 376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63" name="矩形 376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6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65" name="矩形 376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66" name="矩形 376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6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68" name="矩形 376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69" name="矩形 376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70"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71" name="矩形 377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72" name="矩形 377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7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74" name="矩形 377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75" name="矩形 377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7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77" name="矩形 377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78" name="矩形 377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79"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80" name="矩形 377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81" name="矩形 378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8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83" name="矩形 378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84" name="矩形 378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8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86" name="矩形 378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87" name="矩形 378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88"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89" name="矩形 378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90" name="矩形 378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9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92" name="矩形 379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93" name="矩形 379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9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95" name="矩形 379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796" name="矩形 379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97"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98" name="矩形 379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799" name="矩形 379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0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01" name="矩形 380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02" name="矩形 380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0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04" name="矩形 380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05" name="矩形 380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806"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807" name="矩形 380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808" name="矩形 380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0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10" name="矩形 380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11" name="矩形 381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1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13" name="矩形 381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14" name="矩形 381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815"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816" name="矩形 381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817" name="矩形 381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1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19" name="矩形 381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20" name="矩形 381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2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22" name="矩形 382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23" name="矩形 382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824"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825" name="矩形 382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826" name="矩形 382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2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28" name="矩形 382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29" name="矩形 382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3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31" name="矩形 383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32" name="矩形 383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833"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834" name="矩形 383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3835" name="矩形 383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3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37" name="矩形 383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38" name="矩形 383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3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40" name="矩形 383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3841" name="矩形 384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4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43" name="矩形 384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44" name="矩形 384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4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46" name="矩形 384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47" name="矩形 384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4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49" name="矩形 384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50" name="矩形 384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5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52" name="矩形 385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53" name="矩形 385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5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55" name="矩形 385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56" name="矩形 385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5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58" name="矩形 385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59" name="矩形 385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6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61" name="矩形 38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62" name="矩形 386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6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64" name="矩形 386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65" name="矩形 386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6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67" name="矩形 386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68" name="矩形 386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6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70" name="矩形 386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71" name="矩形 387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7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73" name="矩形 387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74" name="矩形 387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7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76" name="矩形 387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77" name="矩形 387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7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79" name="矩形 387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80" name="矩形 387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8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82" name="矩形 388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83" name="矩形 388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8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85" name="矩形 388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86" name="矩形 388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8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88" name="矩形 388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89" name="矩形 388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9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91" name="矩形 389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92" name="矩形 389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9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94" name="矩形 389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95" name="矩形 389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9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97" name="矩形 389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898" name="矩形 389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89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00" name="矩形 389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01" name="矩形 390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0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03" name="矩形 390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04" name="矩形 390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0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06" name="矩形 390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07" name="矩形 390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0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09" name="矩形 390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10" name="矩形 390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1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12" name="矩形 391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13" name="矩形 391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1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15" name="矩形 391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16" name="矩形 391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1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18" name="矩形 391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19" name="矩形 391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2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21" name="矩形 392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22" name="矩形 392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2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24" name="矩形 392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25" name="矩形 392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2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27" name="矩形 392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28" name="矩形 392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2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30" name="矩形 392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31" name="矩形 393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3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33" name="矩形 393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34" name="矩形 393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3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36" name="矩形 393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37" name="矩形 393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3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39" name="矩形 393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40" name="矩形 393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4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42" name="矩形 394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43" name="矩形 394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4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45" name="矩形 394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46" name="矩形 394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4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48" name="矩形 394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49" name="矩形 394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5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51" name="矩形 395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52" name="矩形 395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5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54" name="矩形 395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55" name="矩形 395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5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57" name="矩形 395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58" name="矩形 395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5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60" name="矩形 395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61" name="矩形 39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6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63" name="矩形 396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64" name="矩形 396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6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66" name="矩形 396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67" name="矩形 396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6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69" name="矩形 396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70" name="矩形 396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7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72" name="矩形 397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73" name="矩形 397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7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75" name="矩形 397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76" name="矩形 397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7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78" name="矩形 397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79" name="矩形 397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8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81" name="矩形 398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82" name="矩形 398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8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84" name="矩形 398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85" name="矩形 398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8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87" name="矩形 398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88" name="矩形 398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8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90" name="矩形 398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91" name="矩形 399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9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93" name="矩形 399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94" name="矩形 399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9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96" name="矩形 399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3997" name="矩形 399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9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3999" name="矩形 399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00" name="矩形 399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0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02" name="矩形 400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03" name="矩形 400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0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05" name="矩形 400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06" name="矩形 400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0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08" name="矩形 400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09" name="矩形 400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1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11" name="矩形 401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12" name="矩形 401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1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14" name="矩形 401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15" name="矩形 401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1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17" name="矩形 401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18" name="矩形 401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1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20" name="矩形 401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21" name="矩形 402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2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23" name="矩形 402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24" name="矩形 402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2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26" name="矩形 402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27" name="矩形 402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2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29" name="矩形 402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30" name="矩形 402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3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32" name="矩形 403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33" name="矩形 403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3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35" name="矩形 403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36" name="矩形 403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3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38" name="矩形 403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39" name="矩形 403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4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41" name="矩形 404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42" name="矩形 404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4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44" name="矩形 404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45" name="矩形 404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4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47" name="矩形 404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48" name="矩形 404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4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50" name="矩形 404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51" name="矩形 405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5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53" name="矩形 405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54" name="矩形 405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5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56" name="矩形 405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57" name="矩形 405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5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59" name="矩形 405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60" name="矩形 405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6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62" name="矩形 406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63" name="矩形 406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6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65" name="矩形 406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66" name="矩形 406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6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68" name="矩形 406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69" name="矩形 406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7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71" name="矩形 407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72" name="矩形 407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7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74" name="矩形 407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75" name="矩形 407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7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77" name="矩形 407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78" name="矩形 407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7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80" name="矩形 407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81" name="矩形 408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8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83" name="矩形 408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84" name="矩形 408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8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86" name="矩形 408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87" name="矩形 408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8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89" name="矩形 408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90" name="矩形 408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9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92" name="矩形 409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93" name="矩形 409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9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95" name="矩形 409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096" name="矩形 409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9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98" name="矩形 409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099" name="矩形 409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0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01" name="矩形 410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02" name="矩形 410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0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04" name="矩形 410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05" name="矩形 410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0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07" name="矩形 410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08" name="矩形 410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0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10" name="矩形 410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11" name="矩形 411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1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13" name="矩形 411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14" name="矩形 411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1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16" name="矩形 411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17" name="矩形 411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1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19" name="矩形 411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20" name="矩形 411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2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22" name="矩形 412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23" name="矩形 412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2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25" name="矩形 412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26" name="矩形 412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2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28" name="矩形 412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29" name="矩形 412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3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31" name="矩形 413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32" name="矩形 413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3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34" name="矩形 413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35" name="矩形 413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3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37" name="矩形 413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38" name="矩形 413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3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40" name="矩形 413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41" name="矩形 414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4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43" name="矩形 414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44" name="矩形 414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4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46" name="矩形 414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47" name="矩形 414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4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49" name="矩形 414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50" name="矩形 414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5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52" name="矩形 415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53" name="矩形 415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5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55" name="矩形 415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56" name="矩形 415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5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58" name="矩形 415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59" name="矩形 415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6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61" name="矩形 41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62" name="矩形 416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6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64" name="矩形 416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65" name="矩形 416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6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67" name="矩形 416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68" name="矩形 416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6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70" name="矩形 416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71" name="矩形 417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7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73" name="矩形 417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74" name="矩形 417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7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76" name="矩形 417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77" name="矩形 417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7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79" name="矩形 417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80" name="矩形 417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8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82" name="矩形 418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83" name="矩形 418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8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85" name="矩形 418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86" name="矩形 418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8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88" name="矩形 418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89" name="矩形 418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9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91" name="矩形 419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92" name="矩形 419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9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94" name="矩形 419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195" name="矩形 419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9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97" name="矩形 419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98" name="矩形 419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19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00" name="矩形 419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01" name="矩形 420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0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03" name="矩形 420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04" name="矩形 420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0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06" name="矩形 420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07" name="矩形 420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0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09" name="矩形 420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10" name="矩形 420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1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12" name="矩形 421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13" name="矩形 421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1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15" name="矩形 421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16" name="矩形 421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1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18" name="矩形 421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19" name="矩形 421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2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21" name="矩形 422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22" name="矩形 422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2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24" name="矩形 422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25" name="矩形 422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2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27" name="矩形 422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28" name="矩形 422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2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30" name="矩形 422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31" name="矩形 423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3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33" name="矩形 423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34" name="矩形 423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3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36" name="矩形 423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37" name="矩形 423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3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39" name="矩形 423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40" name="矩形 423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4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42" name="矩形 424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43" name="矩形 424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4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45" name="矩形 424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46" name="矩形 424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4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48" name="矩形 424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49" name="矩形 424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5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51" name="矩形 425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52" name="矩形 425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5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54" name="矩形 425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55" name="矩形 425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5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57" name="矩形 425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58" name="矩形 425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5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60" name="矩形 425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61" name="矩形 42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6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63" name="矩形 426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64" name="矩形 426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6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66" name="矩形 426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67" name="矩形 426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6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69" name="矩形 426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70" name="矩形 426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7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72" name="矩形 427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73" name="矩形 427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7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75" name="矩形 427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76" name="矩形 427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7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78" name="矩形 427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79" name="矩形 427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8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81" name="矩形 428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82" name="矩形 428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8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84" name="矩形 428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85" name="矩形 428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8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87" name="矩形 428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88" name="矩形 428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8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90" name="矩形 428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91" name="矩形 429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9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93" name="矩形 429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294" name="矩形 429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9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96" name="矩形 429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97" name="矩形 429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9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299" name="矩形 429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00" name="矩形 429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0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02" name="矩形 430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03" name="矩形 430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0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05" name="矩形 430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06" name="矩形 430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0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08" name="矩形 430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09" name="矩形 430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1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11" name="矩形 431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12" name="矩形 431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1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14" name="矩形 431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15" name="矩形 431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1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17" name="矩形 431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18" name="矩形 431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1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20" name="矩形 431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21" name="矩形 432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2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23" name="矩形 432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24" name="矩形 432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2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26" name="矩形 432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27" name="矩形 432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2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29" name="矩形 432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30" name="矩形 432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3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32" name="矩形 433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33" name="矩形 433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3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35" name="矩形 433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36" name="矩形 433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3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38" name="矩形 433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39" name="矩形 433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4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41" name="矩形 434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42" name="矩形 434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4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44" name="矩形 434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45" name="矩形 434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4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47" name="矩形 434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48" name="矩形 434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4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50" name="矩形 434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51" name="矩形 435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5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53" name="矩形 435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54" name="矩形 435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5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56" name="矩形 435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57" name="矩形 435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5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59" name="矩形 435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60" name="矩形 435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6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62" name="矩形 436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63" name="矩形 436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6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65" name="矩形 436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66" name="矩形 436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6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68" name="矩形 436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69" name="矩形 436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7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71" name="矩形 437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72" name="矩形 437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7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74" name="矩形 437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75" name="矩形 437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7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77" name="矩形 437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78" name="矩形 437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7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80" name="矩形 437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81" name="矩形 438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8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83" name="矩形 438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84" name="矩形 438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8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86" name="矩形 438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87" name="矩形 438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8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89" name="矩形 438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90" name="矩形 438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9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92" name="矩形 439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393" name="矩形 439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9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95" name="矩形 439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96" name="矩形 439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9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98" name="矩形 439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399" name="矩形 439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0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01" name="矩形 440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02" name="矩形 440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0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04" name="矩形 440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05" name="矩形 440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0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07" name="矩形 440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08" name="矩形 440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0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10" name="矩形 440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11" name="矩形 441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1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13" name="矩形 441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14" name="矩形 441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1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16" name="矩形 441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17" name="矩形 441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1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19" name="矩形 441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20" name="矩形 441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2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22" name="矩形 442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23" name="矩形 442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2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25" name="矩形 442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26" name="矩形 442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2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28" name="矩形 442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29" name="矩形 442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3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31" name="矩形 443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32" name="矩形 443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3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34" name="矩形 443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35" name="矩形 443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3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37" name="矩形 443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38" name="矩形 443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3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40" name="矩形 443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41" name="矩形 444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4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43" name="矩形 444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44" name="矩形 444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4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46" name="矩形 444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47" name="矩形 444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4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49" name="矩形 444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50" name="矩形 444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5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52" name="矩形 445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53" name="矩形 445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5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55" name="矩形 445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56" name="矩形 445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5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58" name="矩形 445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59" name="矩形 445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6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61" name="矩形 44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62" name="矩形 446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6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64" name="矩形 446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65" name="矩形 446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6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67" name="矩形 446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68" name="矩形 446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6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70" name="矩形 446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71" name="矩形 447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7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73" name="矩形 447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74" name="矩形 447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7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76" name="矩形 447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77" name="矩形 447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7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79" name="矩形 447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80" name="矩形 447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8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82" name="矩形 448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83" name="矩形 448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8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85" name="矩形 448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86" name="矩形 448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8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88" name="矩形 448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89" name="矩形 448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9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91" name="矩形 449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92" name="矩形 449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9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94" name="矩形 449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95" name="矩形 449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9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97" name="矩形 449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498" name="矩形 449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49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00" name="矩形 449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01" name="矩形 450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0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03" name="矩形 450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04" name="矩形 450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0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06" name="矩形 450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07" name="矩形 450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0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09" name="矩形 450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10" name="矩形 450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1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12" name="矩形 451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13" name="矩形 451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1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15" name="矩形 451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16" name="矩形 451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1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18" name="矩形 451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19" name="矩形 451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2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21" name="矩形 452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22" name="矩形 452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2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24" name="矩形 452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25" name="矩形 452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2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27" name="矩形 452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28" name="矩形 452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2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30" name="矩形 452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31" name="矩形 453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3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33" name="矩形 453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34" name="矩形 453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3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36" name="矩形 453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37" name="矩形 453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3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39" name="矩形 453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40" name="矩形 453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4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42" name="矩形 454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43" name="矩形 454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4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45" name="矩形 454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46" name="矩形 454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4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48" name="矩形 454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49" name="矩形 454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5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51" name="矩形 455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52" name="矩形 455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5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54" name="矩形 455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4555" name="矩形 455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5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57" name="矩形 455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58" name="矩形 455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5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60" name="矩形 455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4561" name="矩形 45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62"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63" name="矩形 456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64" name="矩形 456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6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66" name="矩形 456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67" name="矩形 456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6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69" name="矩形 456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70" name="矩形 456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71"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72" name="矩形 457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73" name="矩形 457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7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75" name="矩形 457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76" name="矩形 457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7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78" name="矩形 457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79" name="矩形 457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80"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81" name="矩形 458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82" name="矩形 458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8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84" name="矩形 458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85" name="矩形 458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8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87" name="矩形 458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88" name="矩形 458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89"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90" name="矩形 458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91" name="矩形 459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9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93" name="矩形 459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94" name="矩形 459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9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96" name="矩形 459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597" name="矩形 459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98"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599" name="矩形 459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00" name="矩形 459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0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02" name="矩形 460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03" name="矩形 460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0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05" name="矩形 460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06" name="矩形 460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07"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08" name="矩形 460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09" name="矩形 460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1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11" name="矩形 461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12" name="矩形 461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1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14" name="矩形 461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15" name="矩形 461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16"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17" name="矩形 461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18" name="矩形 461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1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20" name="矩形 461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21" name="矩形 462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2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23" name="矩形 462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24" name="矩形 462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25"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26" name="矩形 462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27" name="矩形 462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2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29" name="矩形 462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30" name="矩形 462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3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32" name="矩形 463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33" name="矩形 463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34"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35" name="矩形 463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36" name="矩形 463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3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38" name="矩形 463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39" name="矩形 463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4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41" name="矩形 464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42" name="矩形 464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43"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44" name="矩形 464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45" name="矩形 464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4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47" name="矩形 464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48" name="矩形 464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4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50" name="矩形 464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51" name="矩形 465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52"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53" name="矩形 465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54" name="矩形 465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5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56" name="矩形 465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57" name="矩形 465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5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59" name="矩形 465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60" name="矩形 465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61"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62" name="矩形 466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63" name="矩形 466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6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65" name="矩形 466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66" name="矩形 466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6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68" name="矩形 466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69" name="矩形 466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70"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71" name="矩形 467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72" name="矩形 467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7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74" name="矩形 467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75" name="矩形 467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7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77" name="矩形 467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78" name="矩形 467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79"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80" name="矩形 467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81" name="矩形 468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8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83" name="矩形 468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84" name="矩形 468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8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86" name="矩形 468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87" name="矩形 468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88"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89" name="矩形 468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90" name="矩形 468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9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92" name="矩形 469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93" name="矩形 469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9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95" name="矩形 469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696" name="矩形 469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97"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98" name="矩形 469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699" name="矩形 469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0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01" name="矩形 470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02" name="矩形 470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0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04" name="矩形 470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05" name="矩形 470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06"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07" name="矩形 470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08" name="矩形 470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0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10" name="矩形 470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11" name="矩形 471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1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13" name="矩形 471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14" name="矩形 471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15"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16" name="矩形 471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17" name="矩形 471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1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19" name="矩形 471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20" name="矩形 471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2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22" name="矩形 472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23" name="矩形 472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24"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25" name="矩形 472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26" name="矩形 472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2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28" name="矩形 472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29" name="矩形 472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3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31" name="矩形 473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32" name="矩形 473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33"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34" name="矩形 473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35" name="矩形 473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3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37" name="矩形 473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38" name="矩形 473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3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40" name="矩形 473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41" name="矩形 474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42"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43" name="矩形 474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44" name="矩形 474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4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46" name="矩形 474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47" name="矩形 474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4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49" name="矩形 474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50" name="矩形 474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51"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52" name="矩形 475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53" name="矩形 475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5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55" name="矩形 475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56" name="矩形 475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5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58" name="矩形 475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59" name="矩形 475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60"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61" name="矩形 47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62" name="矩形 476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6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64" name="矩形 476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65" name="矩形 476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6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67" name="矩形 476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68" name="矩形 476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69"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70" name="矩形 476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71" name="矩形 477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7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73" name="矩形 477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74" name="矩形 477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7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76" name="矩形 477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77" name="矩形 477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78"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79" name="矩形 477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80" name="矩形 477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8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82" name="矩形 478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83" name="矩形 478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8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85" name="矩形 478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86" name="矩形 478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87"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88" name="矩形 478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89" name="矩形 478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9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91" name="矩形 479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92" name="矩形 479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9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94" name="矩形 479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95" name="矩形 479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96"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97" name="矩形 479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798" name="矩形 479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79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00" name="矩形 479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01" name="矩形 480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0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03" name="矩形 480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04" name="矩形 480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05"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06" name="矩形 480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07" name="矩形 480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0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09" name="矩形 480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10" name="矩形 480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1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12" name="矩形 481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13" name="矩形 481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14"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15" name="矩形 481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16" name="矩形 481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1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18" name="矩形 481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19" name="矩形 481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2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21" name="矩形 482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22" name="矩形 482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23"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24" name="矩形 482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25" name="矩形 482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2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27" name="矩形 482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28" name="矩形 482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2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30" name="矩形 482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31" name="矩形 483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32"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33" name="矩形 483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34" name="矩形 483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3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36" name="矩形 483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37" name="矩形 483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3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39" name="矩形 483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40" name="矩形 483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41"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42" name="矩形 484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43" name="矩形 484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4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45" name="矩形 484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46" name="矩形 484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4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48" name="矩形 484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49" name="矩形 484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50"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51" name="矩形 485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52" name="矩形 485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5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54" name="矩形 485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55" name="矩形 485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5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57" name="矩形 485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58" name="矩形 485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59"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60" name="矩形 485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61" name="矩形 48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6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63" name="矩形 486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64" name="矩形 486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6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66" name="矩形 486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67" name="矩形 486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68"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69" name="矩形 486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70" name="矩形 486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7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72" name="矩形 487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73" name="矩形 487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7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75" name="矩形 487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76" name="矩形 487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77"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78" name="矩形 487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79" name="矩形 487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8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81" name="矩形 488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82" name="矩形 488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8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84" name="矩形 488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85" name="矩形 488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86"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87" name="矩形 488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88" name="矩形 488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8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90" name="矩形 488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91" name="矩形 489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9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93" name="矩形 489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94" name="矩形 489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95"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96" name="矩形 489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897" name="矩形 489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9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899" name="矩形 489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00" name="矩形 489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0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02" name="矩形 490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03" name="矩形 490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904"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905" name="矩形 490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906" name="矩形 490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0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08" name="矩形 490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09" name="矩形 490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1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11" name="矩形 491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12" name="矩形 491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913"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914" name="矩形 491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4915" name="矩形 491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1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17" name="矩形 491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18" name="矩形 491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1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20" name="矩形 491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4921" name="矩形 492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2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23" name="矩形 492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24" name="矩形 492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2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26" name="矩形 492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27" name="矩形 492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2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29" name="矩形 492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30" name="矩形 492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3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32" name="矩形 493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33" name="矩形 493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3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35" name="矩形 493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36" name="矩形 493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3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38" name="矩形 493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39" name="矩形 493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4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41" name="矩形 494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42" name="矩形 494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4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44" name="矩形 494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45" name="矩形 494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4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47" name="矩形 494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48" name="矩形 494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4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50" name="矩形 494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51" name="矩形 495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5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53" name="矩形 495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54" name="矩形 495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5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56" name="矩形 495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57" name="矩形 495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5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59" name="矩形 495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60" name="矩形 495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6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62" name="矩形 496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63" name="矩形 496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6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65" name="矩形 496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66" name="矩形 496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6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68" name="矩形 496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69" name="矩形 496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7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71" name="矩形 497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72" name="矩形 497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7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74" name="矩形 497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75" name="矩形 497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7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77" name="矩形 497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78" name="矩形 497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7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80" name="矩形 497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81" name="矩形 498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8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83" name="矩形 498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84" name="矩形 498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8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86" name="矩形 498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87" name="矩形 498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8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89" name="矩形 498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90" name="矩形 498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9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92" name="矩形 499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93" name="矩形 499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9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95" name="矩形 499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96" name="矩形 499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9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98" name="矩形 499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4999" name="矩形 499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0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01" name="矩形 500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02" name="矩形 500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0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04" name="矩形 500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05" name="矩形 500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0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07" name="矩形 500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08" name="矩形 500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0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10" name="矩形 500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11" name="矩形 501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1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13" name="矩形 501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14" name="矩形 501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1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16" name="矩形 501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17" name="矩形 501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1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19" name="矩形 501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20" name="矩形 501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2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22" name="矩形 502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23" name="矩形 502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2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25" name="矩形 502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26" name="矩形 502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2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28" name="矩形 502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29" name="矩形 502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3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31" name="矩形 503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32" name="矩形 503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3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34" name="矩形 503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35" name="矩形 503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3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37" name="矩形 503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38" name="矩形 503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3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40" name="矩形 503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41" name="矩形 504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4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43" name="矩形 504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44" name="矩形 504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4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46" name="矩形 504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47" name="矩形 504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4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49" name="矩形 504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50" name="矩形 504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5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52" name="矩形 505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53" name="矩形 505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5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55" name="矩形 505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56" name="矩形 505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5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58" name="矩形 505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59" name="矩形 505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6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61" name="矩形 50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62" name="矩形 506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6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64" name="矩形 506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65" name="矩形 506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6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67" name="矩形 506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68" name="矩形 506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6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70" name="矩形 506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71" name="矩形 507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7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73" name="矩形 507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74" name="矩形 507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7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76" name="矩形 507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77" name="矩形 507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7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79" name="矩形 507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80" name="矩形 507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8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82" name="矩形 508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83" name="矩形 508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8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85" name="矩形 508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86" name="矩形 508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8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88" name="矩形 508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89" name="矩形 508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9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91" name="矩形 509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92" name="矩形 509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9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94" name="矩形 509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95" name="矩形 509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9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97" name="矩形 509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98" name="矩形 509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09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00" name="矩形 509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01" name="矩形 510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0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03" name="矩形 510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04" name="矩形 510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0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06" name="矩形 510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07" name="矩形 510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0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09" name="矩形 510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10" name="矩形 510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1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12" name="矩形 511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13" name="矩形 511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1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15" name="矩形 511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16" name="矩形 511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1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18" name="矩形 511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19" name="矩形 511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2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21" name="矩形 512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22" name="矩形 512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2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24" name="矩形 512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25" name="矩形 512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2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27" name="矩形 512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28" name="矩形 512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2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30" name="矩形 512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31" name="矩形 513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3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33" name="矩形 513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34" name="矩形 513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3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36" name="矩形 513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37" name="矩形 513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3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39" name="矩形 513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40" name="矩形 513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4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42" name="矩形 514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43" name="矩形 514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4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45" name="矩形 514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46" name="矩形 514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4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48" name="矩形 514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49" name="矩形 514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5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51" name="矩形 515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52" name="矩形 515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5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54" name="矩形 515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55" name="矩形 515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5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57" name="矩形 515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58" name="矩形 515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5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60" name="矩形 515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5161" name="矩形 51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6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63" name="矩形 516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64" name="矩形 516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6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66" name="矩形 516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67" name="矩形 516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6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69" name="矩形 516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70" name="矩形 516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7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72" name="矩形 517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73" name="矩形 517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7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75" name="矩形 517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76" name="矩形 517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7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78" name="矩形 517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79" name="矩形 517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8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81" name="矩形 518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82" name="矩形 518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8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84" name="矩形 518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85" name="矩形 518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8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87" name="矩形 518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88" name="矩形 518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8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90" name="矩形 518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91" name="矩形 519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9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93" name="矩形 519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94" name="矩形 519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9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96" name="矩形 519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197" name="矩形 519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9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199" name="矩形 519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00" name="矩形 519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0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02" name="矩形 520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03" name="矩形 520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0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05" name="矩形 520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06" name="矩形 520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0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08" name="矩形 520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09" name="矩形 520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1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11" name="矩形 521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12" name="矩形 521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1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14" name="矩形 521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15" name="矩形 521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1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17" name="矩形 521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18" name="矩形 521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1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20" name="矩形 521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21" name="矩形 522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2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23" name="矩形 522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24" name="矩形 522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2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26" name="矩形 522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27" name="矩形 522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2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29" name="矩形 522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30" name="矩形 522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3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32" name="矩形 523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33" name="矩形 523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3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35" name="矩形 523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36" name="矩形 523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3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38" name="矩形 523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39" name="矩形 523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4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41" name="矩形 524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42" name="矩形 524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4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44" name="矩形 524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45" name="矩形 524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4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47" name="矩形 524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48" name="矩形 524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4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50" name="矩形 524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51" name="矩形 525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5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53" name="矩形 525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54" name="矩形 525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5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56" name="矩形 525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57" name="矩形 525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5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59" name="矩形 525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60" name="矩形 525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6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62" name="矩形 526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63" name="矩形 526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6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65" name="矩形 526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66" name="矩形 526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6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68" name="矩形 526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69" name="矩形 526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7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71" name="矩形 527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72" name="矩形 527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7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74" name="矩形 527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75" name="矩形 527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7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77" name="矩形 527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78" name="矩形 527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7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80" name="矩形 527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81" name="矩形 528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8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83" name="矩形 528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84" name="矩形 528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8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86" name="矩形 528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87" name="矩形 528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8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89" name="矩形 528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90" name="矩形 528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9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92" name="矩形 529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93" name="矩形 529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9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95" name="矩形 529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296" name="矩形 529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9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98" name="矩形 529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299" name="矩形 529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0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01" name="矩形 530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02" name="矩形 530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0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04" name="矩形 530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05" name="矩形 530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0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07" name="矩形 530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08" name="矩形 530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0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10" name="矩形 530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11" name="矩形 531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1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13" name="矩形 531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14" name="矩形 531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1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16" name="矩形 531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17" name="矩形 531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1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19" name="矩形 531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20" name="矩形 531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2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22" name="矩形 532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23" name="矩形 532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2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25" name="矩形 532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26" name="矩形 532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2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28" name="矩形 532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29" name="矩形 532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3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31" name="矩形 533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32" name="矩形 533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3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34" name="矩形 533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35" name="矩形 533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3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37" name="矩形 533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38" name="矩形 533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3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40" name="矩形 533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41" name="矩形 534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4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43" name="矩形 534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44" name="矩形 534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4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46" name="矩形 534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47" name="矩形 534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4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49" name="矩形 534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50" name="矩形 534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5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52" name="矩形 535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53" name="矩形 535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5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55" name="矩形 535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56" name="矩形 535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5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58" name="矩形 535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59" name="矩形 535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6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61" name="矩形 53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62" name="矩形 536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6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64" name="矩形 536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65" name="矩形 536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6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67" name="矩形 536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68" name="矩形 536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6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70" name="矩形 536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71" name="矩形 537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7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73" name="矩形 537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74" name="矩形 537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7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76" name="矩形 537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77" name="矩形 537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7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79" name="矩形 537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80" name="矩形 537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8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82" name="矩形 538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83" name="矩形 538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8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85" name="矩形 538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86" name="矩形 538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8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88" name="矩形 538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89" name="矩形 538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9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91" name="矩形 539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92" name="矩形 539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9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94" name="矩形 539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95" name="矩形 539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9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97" name="矩形 539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398" name="矩形 539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39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00" name="矩形 539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01" name="矩形 540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0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03" name="矩形 540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04" name="矩形 540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0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06" name="矩形 540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07" name="矩形 540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0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09" name="矩形 540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10" name="矩形 540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1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12" name="矩形 541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13" name="矩形 541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1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15" name="矩形 541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16" name="矩形 541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1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18" name="矩形 541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19" name="矩形 541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2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21" name="矩形 542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22" name="矩形 542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2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24" name="矩形 542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25" name="矩形 542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2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27" name="矩形 542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28" name="矩形 542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2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30" name="矩形 542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31" name="矩形 543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3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33" name="矩形 543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34" name="矩形 543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3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36" name="矩形 543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37" name="矩形 543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3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39" name="矩形 543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40" name="矩形 543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4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42" name="矩形 544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43" name="矩形 544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4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45" name="矩形 544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46" name="矩形 544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4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48" name="矩形 544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49" name="矩形 544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5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51" name="矩形 545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52" name="矩形 545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5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54" name="矩形 545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55" name="矩形 545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5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57" name="矩形 545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58" name="矩形 545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5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60" name="矩形 545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61" name="矩形 54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6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63" name="矩形 546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64" name="矩形 546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6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66" name="矩形 546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67" name="矩形 546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6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69" name="矩形 546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70" name="矩形 546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7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72" name="矩形 547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73" name="矩形 547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7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75" name="矩形 547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76" name="矩形 547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7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78" name="矩形 547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79" name="矩形 547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8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81" name="矩形 548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82" name="矩形 548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8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84" name="矩形 548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85" name="矩形 548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8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87" name="矩形 548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88" name="矩形 548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8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90" name="矩形 548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91" name="矩形 549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9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93" name="矩形 549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94" name="矩形 549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9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96" name="矩形 549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497" name="矩形 549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9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499" name="矩形 549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00" name="矩形 549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0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02" name="矩形 550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03" name="矩形 550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0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05" name="矩形 550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06" name="矩形 550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0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08" name="矩形 550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09" name="矩形 550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1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11" name="矩形 551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12" name="矩形 551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1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14" name="矩形 551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15" name="矩形 551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1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17" name="矩形 551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18" name="矩形 551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1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20" name="矩形 551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21" name="矩形 552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2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23" name="矩形 552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24" name="矩形 552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2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26" name="矩形 552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27" name="矩形 552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2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29" name="矩形 552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30" name="矩形 552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3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32" name="矩形 553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33" name="矩形 553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3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35" name="矩形 553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36" name="矩形 553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3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38" name="矩形 553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39" name="矩形 553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4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41" name="矩形 554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42" name="矩形 554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4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44" name="矩形 554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45" name="矩形 554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4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47" name="矩形 554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48" name="矩形 554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4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50" name="矩形 554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51" name="矩形 555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5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53" name="矩形 555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54" name="矩形 555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5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56" name="矩形 555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57" name="矩形 555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5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59" name="矩形 555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60" name="矩形 555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6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62" name="矩形 556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63" name="矩形 556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6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65" name="矩形 556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66" name="矩形 556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6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68" name="矩形 556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69" name="矩形 556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7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71" name="矩形 557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72" name="矩形 557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7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74" name="矩形 557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75" name="矩形 557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7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77" name="矩形 557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78" name="矩形 557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7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80" name="矩形 557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81" name="矩形 558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8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83" name="矩形 558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84" name="矩形 558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8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86" name="矩形 558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87" name="矩形 558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8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89" name="矩形 558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90" name="矩形 558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9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92" name="矩形 559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93" name="矩形 559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9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95" name="矩形 559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596" name="矩形 559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9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98" name="矩形 559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599" name="矩形 559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0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01" name="矩形 560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02" name="矩形 560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0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04" name="矩形 560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05" name="矩形 560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0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07" name="矩形 560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08" name="矩形 560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0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10" name="矩形 560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11" name="矩形 561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1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13" name="矩形 561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14" name="矩形 561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1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16" name="矩形 561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17" name="矩形 561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1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19" name="矩形 561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20" name="矩形 561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2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22" name="矩形 562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23" name="矩形 562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2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25" name="矩形 562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26" name="矩形 562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2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28" name="矩形 562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29" name="矩形 562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3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31" name="矩形 563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32" name="矩形 563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3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34" name="矩形 563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35" name="矩形 563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3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37" name="矩形 563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38" name="矩形 563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3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40" name="矩形 563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41" name="矩形 564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4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43" name="矩形 564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44" name="矩形 564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4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46" name="矩形 564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47" name="矩形 564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4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49" name="矩形 564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50" name="矩形 564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5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52" name="矩形 565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53" name="矩形 565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5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55" name="矩形 565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56" name="矩形 565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5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58" name="矩形 565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59" name="矩形 565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6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61" name="矩形 56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62" name="矩形 566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6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64" name="矩形 566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65" name="矩形 566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6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67" name="矩形 566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68" name="矩形 566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6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70" name="矩形 566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71" name="矩形 567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7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73" name="矩形 567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74" name="矩形 567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7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76" name="矩形 567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77" name="矩形 567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7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79" name="矩形 567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80" name="矩形 567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8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82" name="矩形 568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83" name="矩形 568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8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85" name="矩形 568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86" name="矩形 568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8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88" name="矩形 568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89" name="矩形 568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9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91" name="矩形 569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92" name="矩形 569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9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94" name="矩形 569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695" name="矩形 569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9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97" name="矩形 569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98" name="矩形 569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69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00" name="矩形 569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01" name="矩形 570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0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03" name="矩形 570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04" name="矩形 570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0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06" name="矩形 570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07" name="矩形 570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0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09" name="矩形 570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10" name="矩形 570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1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12" name="矩形 571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13" name="矩形 571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1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15" name="矩形 571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16" name="矩形 571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1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18" name="矩形 571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19" name="矩形 571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2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21" name="矩形 572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22" name="矩形 572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2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24" name="矩形 572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25" name="矩形 572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2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27" name="矩形 572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28" name="矩形 572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2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30" name="矩形 572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31" name="矩形 573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3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33" name="矩形 573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34" name="矩形 573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3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36" name="矩形 573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37" name="矩形 573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3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39" name="矩形 573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40" name="矩形 573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4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42" name="矩形 574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43" name="矩形 574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4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45" name="矩形 574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46" name="矩形 574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4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48" name="矩形 574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49" name="矩形 574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5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51" name="矩形 575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52" name="矩形 575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5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54" name="矩形 575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55" name="矩形 575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5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57" name="矩形 575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58" name="矩形 575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5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60" name="矩形 575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61" name="矩形 57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6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63" name="矩形 576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64" name="矩形 576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6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66" name="矩形 576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67" name="矩形 576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6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69" name="矩形 576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70" name="矩形 576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7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72" name="矩形 577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73" name="矩形 577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7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75" name="矩形 577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76" name="矩形 577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7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78" name="矩形 577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79" name="矩形 577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8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81" name="矩形 578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82" name="矩形 578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8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84" name="矩形 578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85" name="矩形 578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8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87" name="矩形 578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88" name="矩形 578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8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90" name="矩形 578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91" name="矩形 579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92"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93" name="矩形 579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794" name="矩形 579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9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96" name="矩形 579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97" name="矩形 579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9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799" name="矩形 579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00" name="矩形 579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01"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02" name="矩形 580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03" name="矩形 5802"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0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05" name="矩形 580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06" name="矩形 580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0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08" name="矩形 580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09" name="矩形 580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10"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11" name="矩形 581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12" name="矩形 5811"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1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14" name="矩形 581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15" name="矩形 581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1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17" name="矩形 581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18" name="矩形 581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19"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20" name="矩形 581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21" name="矩形 582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2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23" name="矩形 582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24" name="矩形 582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25"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26" name="矩形 582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27" name="矩形 582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28"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29" name="矩形 582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30" name="矩形 5829"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3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32" name="矩形 583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33" name="矩形 583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34"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35" name="矩形 583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36" name="矩形 5835"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37"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38" name="矩形 583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39" name="矩形 5838"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4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41" name="矩形 584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42" name="矩形 584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43"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44" name="矩形 584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45" name="矩形 5844"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46"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47" name="矩形 584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48" name="矩形 5847"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4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50" name="矩形 584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51" name="矩形 585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52"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53" name="矩形 585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54" name="矩形 5853"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55"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56" name="矩形 585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57" name="矩形 5856"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58"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59" name="矩形 585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60" name="矩形 585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61"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62" name="矩形 586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63" name="矩形 5862"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64"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65" name="矩形 586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66" name="矩形 5865"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67"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68" name="矩形 586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69" name="矩形 5868"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70"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71" name="矩形 587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72" name="矩形 5871"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73" name="Rectangle 60"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74" name="矩形 5873"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83820</xdr:rowOff>
    </xdr:to>
    <xdr:sp>
      <xdr:nvSpPr>
        <xdr:cNvPr id="5875" name="矩形 5874" descr="(N)S815`}WV`{767D0LJW"/>
        <xdr:cNvSpPr>
          <a:spLocks noChangeAspect="1"/>
        </xdr:cNvSpPr>
      </xdr:nvSpPr>
      <xdr:spPr>
        <a:xfrm>
          <a:off x="4144010" y="172643800"/>
          <a:ext cx="419100" cy="83820"/>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76"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77" name="矩形 5876"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78" name="矩形 5877"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79" name="Rectangle 6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80" name="矩形 5879"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542</xdr:row>
      <xdr:rowOff>0</xdr:rowOff>
    </xdr:from>
    <xdr:to>
      <xdr:col>4</xdr:col>
      <xdr:colOff>419100</xdr:colOff>
      <xdr:row>542</xdr:row>
      <xdr:rowOff>169545</xdr:rowOff>
    </xdr:to>
    <xdr:sp>
      <xdr:nvSpPr>
        <xdr:cNvPr id="5881" name="矩形 5880" descr="(N)S815`}WV`{767D0LJW"/>
        <xdr:cNvSpPr>
          <a:spLocks noChangeAspect="1"/>
        </xdr:cNvSpPr>
      </xdr:nvSpPr>
      <xdr:spPr>
        <a:xfrm>
          <a:off x="4144010" y="1726438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882"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883" name="矩形 588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884" name="矩形 588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88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886" name="矩形 588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887" name="矩形 588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88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889" name="矩形 588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890" name="矩形 588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891"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892" name="矩形 589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893" name="矩形 589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89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895" name="矩形 589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896" name="矩形 589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89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898" name="矩形 589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899" name="矩形 589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00"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01" name="矩形 590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02" name="矩形 590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0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04" name="矩形 590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05" name="矩形 590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0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07" name="矩形 590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08" name="矩形 590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09"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10" name="矩形 590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11" name="矩形 591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1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13" name="矩形 591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14" name="矩形 591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1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16" name="矩形 591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17" name="矩形 591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18"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19" name="矩形 591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20" name="矩形 591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2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22" name="矩形 592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23" name="矩形 592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2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25" name="矩形 592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26" name="矩形 592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27"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28" name="矩形 592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29" name="矩形 592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3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31" name="矩形 593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32" name="矩形 593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3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34" name="矩形 593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35" name="矩形 593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36"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37" name="矩形 593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38" name="矩形 593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3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40" name="矩形 593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41" name="矩形 594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4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43" name="矩形 594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44" name="矩形 594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45"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46" name="矩形 594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47" name="矩形 594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4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49" name="矩形 594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50" name="矩形 594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5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52" name="矩形 595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53" name="矩形 595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54"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55" name="矩形 595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56" name="矩形 595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5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58" name="矩形 595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59" name="矩形 595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6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61" name="矩形 59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62" name="矩形 596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63"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64" name="矩形 596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65" name="矩形 596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6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67" name="矩形 596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68" name="矩形 596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6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70" name="矩形 596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71" name="矩形 597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72"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73" name="矩形 597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74" name="矩形 597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7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76" name="矩形 597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77" name="矩形 597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7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79" name="矩形 597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80" name="矩形 597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81"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82" name="矩形 598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83" name="矩形 598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8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85" name="矩形 598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86" name="矩形 598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8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88" name="矩形 598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89" name="矩形 598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90"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91" name="矩形 599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92" name="矩形 599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9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94" name="矩形 599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95" name="矩形 599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9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97" name="矩形 599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5998" name="矩形 599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5999"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00" name="矩形 599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01" name="矩形 600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0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03" name="矩形 600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04" name="矩形 600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0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06" name="矩形 600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07" name="矩形 600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08"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09" name="矩形 600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10" name="矩形 600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1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12" name="矩形 601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13" name="矩形 601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1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15" name="矩形 601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16" name="矩形 601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17"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18" name="矩形 601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19" name="矩形 601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2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21" name="矩形 602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22" name="矩形 602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2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24" name="矩形 602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25" name="矩形 602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26"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27" name="矩形 602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28" name="矩形 602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2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30" name="矩形 602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31" name="矩形 603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3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33" name="矩形 603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34" name="矩形 603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35"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36" name="矩形 603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37" name="矩形 603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3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39" name="矩形 603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40" name="矩形 603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4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42" name="矩形 604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43" name="矩形 604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44"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45" name="矩形 604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46" name="矩形 604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4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48" name="矩形 604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49" name="矩形 604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5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51" name="矩形 605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52" name="矩形 605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53"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54" name="矩形 605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55" name="矩形 605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5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57" name="矩形 605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58" name="矩形 605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5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60" name="矩形 605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61" name="矩形 60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62"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63" name="矩形 606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64" name="矩形 606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6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66" name="矩形 606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67" name="矩形 606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6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69" name="矩形 606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70" name="矩形 606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71"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72" name="矩形 607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73" name="矩形 607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7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75" name="矩形 607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76" name="矩形 607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7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78" name="矩形 607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79" name="矩形 607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80"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81" name="矩形 608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82" name="矩形 608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8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84" name="矩形 608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85" name="矩形 608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8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87" name="矩形 608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88" name="矩形 608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89"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90" name="矩形 608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91" name="矩形 609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9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93" name="矩形 609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94" name="矩形 609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9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96" name="矩形 609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097" name="矩形 609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98"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099" name="矩形 609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00" name="矩形 609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0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02" name="矩形 610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03" name="矩形 610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0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05" name="矩形 610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06" name="矩形 610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07"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08" name="矩形 610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09" name="矩形 610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1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11" name="矩形 611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12" name="矩形 611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1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14" name="矩形 611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15" name="矩形 611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16"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17" name="矩形 611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18" name="矩形 611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1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20" name="矩形 611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21" name="矩形 612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2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23" name="矩形 612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24" name="矩形 612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25"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26" name="矩形 612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27" name="矩形 612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2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29" name="矩形 612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30" name="矩形 612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3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32" name="矩形 613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33" name="矩形 613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34"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35" name="矩形 613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36" name="矩形 613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3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38" name="矩形 613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39" name="矩形 613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4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41" name="矩形 614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42" name="矩形 614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43"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44" name="矩形 614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45" name="矩形 614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4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47" name="矩形 614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48" name="矩形 614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4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50" name="矩形 614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51" name="矩形 615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52"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53" name="矩形 615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54" name="矩形 615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5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56" name="矩形 615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57" name="矩形 615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5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59" name="矩形 615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60" name="矩形 615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61"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62" name="矩形 616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63" name="矩形 6162"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6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65" name="矩形 616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66" name="矩形 616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6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68" name="矩形 616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69" name="矩形 616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70"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71" name="矩形 617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72" name="矩形 6171"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7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74" name="矩形 617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75" name="矩形 617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7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77" name="矩形 617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78" name="矩形 617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79"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80" name="矩形 617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81" name="矩形 618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8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83" name="矩形 618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84" name="矩形 618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85"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86" name="矩形 618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87" name="矩形 618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88"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89" name="矩形 618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90" name="矩形 6189"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9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92" name="矩形 619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93" name="矩形 619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94"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95" name="矩形 619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196" name="矩形 6195"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97"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98" name="矩形 619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199" name="矩形 6198"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0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01" name="矩形 620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02" name="矩形 620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03"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04" name="矩形 620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05" name="矩形 6204"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206"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207" name="矩形 620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208" name="矩形 6207"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0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10" name="矩形 620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11" name="矩形 621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12"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13" name="矩形 621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14" name="矩形 6213"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215"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216" name="矩形 621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217" name="矩形 6216"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18"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19" name="矩形 621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20" name="矩形 621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21"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22" name="矩形 622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23" name="矩形 6222"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224"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225" name="矩形 622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226" name="矩形 6225"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27"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28" name="矩形 622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29" name="矩形 6228"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30"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31" name="矩形 623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32" name="矩形 6231"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233" name="Rectangle 60"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234" name="矩形 6233"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83820</xdr:rowOff>
    </xdr:to>
    <xdr:sp>
      <xdr:nvSpPr>
        <xdr:cNvPr id="6235" name="矩形 6234" descr="(N)S815`}WV`{767D0LJW"/>
        <xdr:cNvSpPr>
          <a:spLocks noChangeAspect="1"/>
        </xdr:cNvSpPr>
      </xdr:nvSpPr>
      <xdr:spPr>
        <a:xfrm>
          <a:off x="4144010" y="138036300"/>
          <a:ext cx="419100" cy="83820"/>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36"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37" name="矩形 6236"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38" name="矩形 6237"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39" name="Rectangle 6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40" name="矩形 6239"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433</xdr:row>
      <xdr:rowOff>0</xdr:rowOff>
    </xdr:from>
    <xdr:to>
      <xdr:col>4</xdr:col>
      <xdr:colOff>419100</xdr:colOff>
      <xdr:row>433</xdr:row>
      <xdr:rowOff>169545</xdr:rowOff>
    </xdr:to>
    <xdr:sp>
      <xdr:nvSpPr>
        <xdr:cNvPr id="6241" name="矩形 6240" descr="(N)S815`}WV`{767D0LJW"/>
        <xdr:cNvSpPr>
          <a:spLocks noChangeAspect="1"/>
        </xdr:cNvSpPr>
      </xdr:nvSpPr>
      <xdr:spPr>
        <a:xfrm>
          <a:off x="4144010" y="138036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4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43" name="矩形 624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44" name="矩形 624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4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46" name="矩形 624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47" name="矩形 624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4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49" name="矩形 624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50" name="矩形 624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5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52" name="矩形 625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53" name="矩形 625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5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55" name="矩形 625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56" name="矩形 625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5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58" name="矩形 625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59" name="矩形 625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6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61" name="矩形 62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62" name="矩形 626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6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64" name="矩形 626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65" name="矩形 626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6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67" name="矩形 626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68" name="矩形 626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6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70" name="矩形 626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71" name="矩形 627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7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73" name="矩形 627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74" name="矩形 627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7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76" name="矩形 627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77" name="矩形 627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7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79" name="矩形 627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80" name="矩形 627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8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82" name="矩形 628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83" name="矩形 628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8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85" name="矩形 628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86" name="矩形 628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8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88" name="矩形 628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89" name="矩形 628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9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91" name="矩形 629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92" name="矩形 629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9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94" name="矩形 629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95" name="矩形 629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9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97" name="矩形 629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298" name="矩形 629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29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00" name="矩形 629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01" name="矩形 630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0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03" name="矩形 630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04" name="矩形 630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0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06" name="矩形 630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07" name="矩形 630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0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09" name="矩形 630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10" name="矩形 630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1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12" name="矩形 631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13" name="矩形 631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1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15" name="矩形 631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16" name="矩形 631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1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18" name="矩形 631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19" name="矩形 631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2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21" name="矩形 632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22" name="矩形 632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2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24" name="矩形 632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25" name="矩形 632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2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27" name="矩形 632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28" name="矩形 632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2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30" name="矩形 632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31" name="矩形 633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3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33" name="矩形 633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34" name="矩形 633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3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36" name="矩形 633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37" name="矩形 633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3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39" name="矩形 633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40" name="矩形 633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4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42" name="矩形 634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43" name="矩形 634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4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45" name="矩形 634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46" name="矩形 634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4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48" name="矩形 634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49" name="矩形 634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5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51" name="矩形 635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52" name="矩形 635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5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54" name="矩形 635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55" name="矩形 635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5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57" name="矩形 635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58" name="矩形 635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5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60" name="矩形 635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61" name="矩形 63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6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63" name="矩形 636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64" name="矩形 636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6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66" name="矩形 636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67" name="矩形 636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6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69" name="矩形 636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70" name="矩形 636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7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72" name="矩形 637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73" name="矩形 637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7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75" name="矩形 637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76" name="矩形 637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7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78" name="矩形 637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79" name="矩形 637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8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81" name="矩形 638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82" name="矩形 638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8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84" name="矩形 638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85" name="矩形 638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8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87" name="矩形 638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88" name="矩形 638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8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90" name="矩形 638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91" name="矩形 639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9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93" name="矩形 639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94" name="矩形 639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9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96" name="矩形 639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397" name="矩形 639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9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399" name="矩形 639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00" name="矩形 639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0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02" name="矩形 640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03" name="矩形 640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0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05" name="矩形 640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06" name="矩形 640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0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08" name="矩形 640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09" name="矩形 640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1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11" name="矩形 641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12" name="矩形 641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1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14" name="矩形 641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15" name="矩形 641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1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17" name="矩形 641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18" name="矩形 641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1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20" name="矩形 641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21" name="矩形 642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2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23" name="矩形 642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24" name="矩形 642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2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26" name="矩形 642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27" name="矩形 642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2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29" name="矩形 642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30" name="矩形 642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3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32" name="矩形 643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33" name="矩形 643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3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35" name="矩形 643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36" name="矩形 643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3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38" name="矩形 643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39" name="矩形 643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4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41" name="矩形 644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42" name="矩形 644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4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44" name="矩形 644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45" name="矩形 644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4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47" name="矩形 644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48" name="矩形 644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4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50" name="矩形 644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51" name="矩形 645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5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53" name="矩形 645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54" name="矩形 645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5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56" name="矩形 645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57" name="矩形 645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5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59" name="矩形 645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60" name="矩形 645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6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62" name="矩形 646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63" name="矩形 646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6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65" name="矩形 646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66" name="矩形 646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6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68" name="矩形 646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69" name="矩形 646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7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71" name="矩形 647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72" name="矩形 647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7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74" name="矩形 647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75" name="矩形 647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7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77" name="矩形 647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78" name="矩形 647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7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80" name="矩形 647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81" name="矩形 648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8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83" name="矩形 648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84" name="矩形 648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8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86" name="矩形 648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87" name="矩形 648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8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89" name="矩形 648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90" name="矩形 648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9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92" name="矩形 649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93" name="矩形 649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9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95" name="矩形 649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496" name="矩形 649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9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98" name="矩形 649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499" name="矩形 649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0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01" name="矩形 650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02" name="矩形 650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0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04" name="矩形 650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05" name="矩形 650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0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07" name="矩形 650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08" name="矩形 650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0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10" name="矩形 650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11" name="矩形 651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1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13" name="矩形 651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14" name="矩形 651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1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16" name="矩形 651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17" name="矩形 651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1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19" name="矩形 651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20" name="矩形 651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2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22" name="矩形 652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23" name="矩形 652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2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25" name="矩形 652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26" name="矩形 652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2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28" name="矩形 652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29" name="矩形 652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3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31" name="矩形 653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32" name="矩形 653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3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34" name="矩形 653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35" name="矩形 653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3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37" name="矩形 653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38" name="矩形 653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3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40" name="矩形 653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41" name="矩形 654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4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43" name="矩形 654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44" name="矩形 654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4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46" name="矩形 654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47" name="矩形 654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4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49" name="矩形 654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50" name="矩形 654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5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52" name="矩形 655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53" name="矩形 655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5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55" name="矩形 655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56" name="矩形 655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5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58" name="矩形 655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59" name="矩形 655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6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61" name="矩形 65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62" name="矩形 656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6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64" name="矩形 656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65" name="矩形 656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6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67" name="矩形 656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68" name="矩形 656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6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70" name="矩形 656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71" name="矩形 657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7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73" name="矩形 657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74" name="矩形 657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7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76" name="矩形 657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77" name="矩形 657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7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79" name="矩形 657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80" name="矩形 657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8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82" name="矩形 658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83" name="矩形 658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8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85" name="矩形 658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86" name="矩形 658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8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88" name="矩形 658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89" name="矩形 658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9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91" name="矩形 659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92" name="矩形 659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9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94" name="矩形 659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595" name="矩形 659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9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97" name="矩形 659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98" name="矩形 659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59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00" name="矩形 659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01" name="矩形 660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0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03" name="矩形 660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04" name="矩形 660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0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06" name="矩形 660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07" name="矩形 660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0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09" name="矩形 660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10" name="矩形 660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1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12" name="矩形 661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13" name="矩形 661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1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15" name="矩形 661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16" name="矩形 661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1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18" name="矩形 661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19" name="矩形 661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2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21" name="矩形 662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22" name="矩形 662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2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24" name="矩形 662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25" name="矩形 662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2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27" name="矩形 662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28" name="矩形 662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2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30" name="矩形 662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31" name="矩形 663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3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33" name="矩形 663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34" name="矩形 663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3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36" name="矩形 663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37" name="矩形 663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3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39" name="矩形 663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40" name="矩形 663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4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42" name="矩形 664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43" name="矩形 664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4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45" name="矩形 664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46" name="矩形 664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4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48" name="矩形 664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49" name="矩形 664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5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51" name="矩形 665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52" name="矩形 665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5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54" name="矩形 665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55" name="矩形 665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5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57" name="矩形 665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58" name="矩形 665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5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60" name="矩形 665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61" name="矩形 66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6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63" name="矩形 666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64" name="矩形 666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6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66" name="矩形 666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67" name="矩形 666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6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69" name="矩形 666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70" name="矩形 666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7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72" name="矩形 667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73" name="矩形 667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7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75" name="矩形 667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76" name="矩形 667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7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78" name="矩形 667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79" name="矩形 667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8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81" name="矩形 668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82" name="矩形 668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8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84" name="矩形 668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85" name="矩形 668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8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87" name="矩形 668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88" name="矩形 668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8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90" name="矩形 668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91" name="矩形 669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9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93" name="矩形 669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694" name="矩形 669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9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96" name="矩形 669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97" name="矩形 669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9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699" name="矩形 669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00" name="矩形 669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0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02" name="矩形 670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03" name="矩形 670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0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05" name="矩形 670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06" name="矩形 670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0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08" name="矩形 670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09" name="矩形 670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1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11" name="矩形 671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12" name="矩形 671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1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14" name="矩形 671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15" name="矩形 671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1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17" name="矩形 671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18" name="矩形 671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1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20" name="矩形 671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21" name="矩形 672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2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23" name="矩形 672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24" name="矩形 672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2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26" name="矩形 672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27" name="矩形 672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2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29" name="矩形 672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30" name="矩形 672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3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32" name="矩形 673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33" name="矩形 673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3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35" name="矩形 673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36" name="矩形 673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3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38" name="矩形 673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39" name="矩形 673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4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41" name="矩形 674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42" name="矩形 674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4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44" name="矩形 674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45" name="矩形 674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4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47" name="矩形 674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48" name="矩形 674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4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50" name="矩形 674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51" name="矩形 675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5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53" name="矩形 675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54" name="矩形 675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5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56" name="矩形 675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57" name="矩形 675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5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59" name="矩形 675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60" name="矩形 675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6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62" name="矩形 676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63" name="矩形 676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6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65" name="矩形 676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66" name="矩形 676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6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68" name="矩形 676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69" name="矩形 676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7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71" name="矩形 677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72" name="矩形 677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7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74" name="矩形 677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75" name="矩形 677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7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77" name="矩形 677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78" name="矩形 677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7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80" name="矩形 677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81" name="矩形 678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8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83" name="矩形 678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84" name="矩形 678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8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86" name="矩形 678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87" name="矩形 678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8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89" name="矩形 678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90" name="矩形 678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9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92" name="矩形 679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793" name="矩形 679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9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95" name="矩形 679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96" name="矩形 679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9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98" name="矩形 679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799" name="矩形 679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0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01" name="矩形 680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02" name="矩形 680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0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04" name="矩形 680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05" name="矩形 680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0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07" name="矩形 680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08" name="矩形 680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0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10" name="矩形 680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11" name="矩形 681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1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13" name="矩形 681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14" name="矩形 681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1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16" name="矩形 681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17" name="矩形 681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1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19" name="矩形 681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20" name="矩形 681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2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22" name="矩形 682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23" name="矩形 682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2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25" name="矩形 682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26" name="矩形 682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2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28" name="矩形 682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29" name="矩形 682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3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31" name="矩形 683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32" name="矩形 683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3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34" name="矩形 683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35" name="矩形 683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3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37" name="矩形 683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38" name="矩形 683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3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40" name="矩形 683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41" name="矩形 684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4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43" name="矩形 684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44" name="矩形 684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4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46" name="矩形 684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47" name="矩形 684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4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49" name="矩形 684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50" name="矩形 684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5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52" name="矩形 685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53" name="矩形 685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5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55" name="矩形 685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56" name="矩形 685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5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58" name="矩形 685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59" name="矩形 685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6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61" name="矩形 68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62" name="矩形 686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6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64" name="矩形 686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65" name="矩形 686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6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67" name="矩形 686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68" name="矩形 686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6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70" name="矩形 686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71" name="矩形 687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72"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73" name="矩形 687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74" name="矩形 687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7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76" name="矩形 687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77" name="矩形 687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7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79" name="矩形 687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80" name="矩形 687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81"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82" name="矩形 688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83" name="矩形 6882"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8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85" name="矩形 688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86" name="矩形 688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8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88" name="矩形 688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89" name="矩形 688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90"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91" name="矩形 689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92" name="矩形 6891"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9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94" name="矩形 689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95" name="矩形 689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9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97" name="矩形 689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898" name="矩形 689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899"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00" name="矩形 689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01" name="矩形 690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0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03" name="矩形 690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04" name="矩形 690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05"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06" name="矩形 690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07" name="矩形 690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08"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09" name="矩形 690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10" name="矩形 6909"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1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12" name="矩形 691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13" name="矩形 691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14"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15" name="矩形 691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16" name="矩形 6915"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17"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18" name="矩形 691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19" name="矩形 6918"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2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21" name="矩形 692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22" name="矩形 692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23"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24" name="矩形 692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25" name="矩形 6924"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26"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27" name="矩形 692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28" name="矩形 6927"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2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30" name="矩形 692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31" name="矩形 693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32"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33" name="矩形 693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34" name="矩形 6933"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35"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36" name="矩形 693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37" name="矩形 6936"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38"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39" name="矩形 693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40" name="矩形 693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41"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42" name="矩形 694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43" name="矩形 6942"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44"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45" name="矩形 694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46" name="矩形 6945"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47"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48" name="矩形 694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49" name="矩形 6948"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50"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51" name="矩形 695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52" name="矩形 6951"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53" name="Rectangle 60"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54" name="矩形 6953"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83820</xdr:rowOff>
    </xdr:to>
    <xdr:sp>
      <xdr:nvSpPr>
        <xdr:cNvPr id="6955" name="矩形 6954" descr="(N)S815`}WV`{767D0LJW"/>
        <xdr:cNvSpPr>
          <a:spLocks noChangeAspect="1"/>
        </xdr:cNvSpPr>
      </xdr:nvSpPr>
      <xdr:spPr>
        <a:xfrm>
          <a:off x="4144010" y="178041300"/>
          <a:ext cx="419100" cy="83820"/>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56"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57" name="矩形 6956"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58" name="矩形 6957"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59" name="Rectangle 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60" name="矩形 6959"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559</xdr:row>
      <xdr:rowOff>0</xdr:rowOff>
    </xdr:from>
    <xdr:to>
      <xdr:col>4</xdr:col>
      <xdr:colOff>419100</xdr:colOff>
      <xdr:row>559</xdr:row>
      <xdr:rowOff>169545</xdr:rowOff>
    </xdr:to>
    <xdr:sp>
      <xdr:nvSpPr>
        <xdr:cNvPr id="6961" name="矩形 6960" descr="(N)S815`}WV`{767D0LJW"/>
        <xdr:cNvSpPr>
          <a:spLocks noChangeAspect="1"/>
        </xdr:cNvSpPr>
      </xdr:nvSpPr>
      <xdr:spPr>
        <a:xfrm>
          <a:off x="4144010" y="1780413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62"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63" name="矩形 696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64" name="矩形 696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6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66" name="矩形 696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67" name="矩形 696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6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69" name="矩形 696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70" name="矩形 696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71"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72" name="矩形 697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73" name="矩形 697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7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75" name="矩形 697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76" name="矩形 697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7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78" name="矩形 697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79" name="矩形 697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80"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81" name="矩形 698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82" name="矩形 698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8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84" name="矩形 698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85" name="矩形 698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8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87" name="矩形 698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88" name="矩形 698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89"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90" name="矩形 698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91" name="矩形 699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9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93" name="矩形 699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94" name="矩形 699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9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96" name="矩形 699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6997" name="矩形 699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98"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6999" name="矩形 699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00" name="矩形 699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0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02" name="矩形 700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03" name="矩形 700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0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05" name="矩形 700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06" name="矩形 700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07"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08" name="矩形 700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09" name="矩形 700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1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11" name="矩形 701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12" name="矩形 701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1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14" name="矩形 701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15" name="矩形 701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16"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17" name="矩形 701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18" name="矩形 701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1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20" name="矩形 701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21" name="矩形 702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2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23" name="矩形 702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24" name="矩形 702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25"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26" name="矩形 702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27" name="矩形 702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2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29" name="矩形 702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30" name="矩形 702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3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32" name="矩形 703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33" name="矩形 703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34"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35" name="矩形 703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36" name="矩形 703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3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38" name="矩形 703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39" name="矩形 703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4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41" name="矩形 704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42" name="矩形 704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43"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44" name="矩形 704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45" name="矩形 704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4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47" name="矩形 704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48" name="矩形 704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4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50" name="矩形 704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51" name="矩形 705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52"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53" name="矩形 705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54" name="矩形 705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5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56" name="矩形 705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57" name="矩形 705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5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59" name="矩形 705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60" name="矩形 705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61"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62" name="矩形 706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63" name="矩形 706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6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65" name="矩形 706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66" name="矩形 706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6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68" name="矩形 706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69" name="矩形 706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70"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71" name="矩形 707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72" name="矩形 707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7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74" name="矩形 707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75" name="矩形 707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7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77" name="矩形 707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78" name="矩形 707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79"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80" name="矩形 707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81" name="矩形 708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8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83" name="矩形 708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84" name="矩形 708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8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86" name="矩形 708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87" name="矩形 708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88"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89" name="矩形 708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90" name="矩形 708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9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92" name="矩形 709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93" name="矩形 709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9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95" name="矩形 709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096" name="矩形 709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97"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98" name="矩形 709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099" name="矩形 709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0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01" name="矩形 710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02" name="矩形 710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0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04" name="矩形 710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05" name="矩形 710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06"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07" name="矩形 710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08" name="矩形 710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0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10" name="矩形 710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11" name="矩形 711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1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13" name="矩形 711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14" name="矩形 711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15"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16" name="矩形 711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17" name="矩形 711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1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19" name="矩形 711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20" name="矩形 711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2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22" name="矩形 712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23" name="矩形 712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24"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25" name="矩形 712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26" name="矩形 712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2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28" name="矩形 712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29" name="矩形 712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3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31" name="矩形 713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32" name="矩形 713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33"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34" name="矩形 713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35" name="矩形 713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3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37" name="矩形 713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38" name="矩形 713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3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40" name="矩形 713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41" name="矩形 714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42"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43" name="矩形 714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44" name="矩形 714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4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46" name="矩形 714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47" name="矩形 714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4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49" name="矩形 714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50" name="矩形 714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51"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52" name="矩形 715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53" name="矩形 715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5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55" name="矩形 715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56" name="矩形 715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5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58" name="矩形 715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59" name="矩形 715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60"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61" name="矩形 71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62" name="矩形 716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6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64" name="矩形 716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65" name="矩形 716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6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67" name="矩形 716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68" name="矩形 716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69"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70" name="矩形 716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71" name="矩形 717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7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73" name="矩形 717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74" name="矩形 717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7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76" name="矩形 717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77" name="矩形 717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78"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79" name="矩形 717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80" name="矩形 717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8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82" name="矩形 718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83" name="矩形 718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8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85" name="矩形 718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86" name="矩形 718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87"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88" name="矩形 718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89" name="矩形 718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9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91" name="矩形 719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92" name="矩形 719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9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94" name="矩形 719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95" name="矩形 719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96"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97" name="矩形 719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198" name="矩形 719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19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00" name="矩形 719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01" name="矩形 720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0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03" name="矩形 720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04" name="矩形 720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05"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06" name="矩形 720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07" name="矩形 720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0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09" name="矩形 720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10" name="矩形 720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1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12" name="矩形 721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13" name="矩形 721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14"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15" name="矩形 721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16" name="矩形 721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1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18" name="矩形 721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19" name="矩形 721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2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21" name="矩形 722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22" name="矩形 722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23"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24" name="矩形 722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25" name="矩形 722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2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27" name="矩形 722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28" name="矩形 722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2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30" name="矩形 722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31" name="矩形 723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32"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33" name="矩形 723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34" name="矩形 723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3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36" name="矩形 723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37" name="矩形 723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3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39" name="矩形 723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40" name="矩形 723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41"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42" name="矩形 724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43" name="矩形 7242"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4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45" name="矩形 724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46" name="矩形 724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4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48" name="矩形 724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49" name="矩形 724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50"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51" name="矩形 725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52" name="矩形 7251"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5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54" name="矩形 725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55" name="矩形 725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5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57" name="矩形 725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58" name="矩形 725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59"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60" name="矩形 725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61" name="矩形 72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6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63" name="矩形 726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64" name="矩形 726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65"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66" name="矩形 726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67" name="矩形 726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68"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69" name="矩形 726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70" name="矩形 7269"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7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72" name="矩形 727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73" name="矩形 727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74"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75" name="矩形 727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76" name="矩形 7275"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77"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78" name="矩形 727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79" name="矩形 7278"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8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81" name="矩形 728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82" name="矩形 728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83"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84" name="矩形 728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85" name="矩形 7284"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86"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87" name="矩形 728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88" name="矩形 7287"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8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90" name="矩形 728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91" name="矩形 729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92"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93" name="矩形 729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94" name="矩形 7293"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95"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96" name="矩形 729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297" name="矩形 7296"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98"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299" name="矩形 729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00" name="矩形 729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01"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02" name="矩形 730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03" name="矩形 7302"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304"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305" name="矩形 730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306" name="矩形 7305"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07"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08" name="矩形 730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09" name="矩形 7308"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10"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11" name="矩形 731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12" name="矩形 7311"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313" name="Rectangle 60"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314" name="矩形 7313"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83820</xdr:rowOff>
    </xdr:to>
    <xdr:sp>
      <xdr:nvSpPr>
        <xdr:cNvPr id="7315" name="矩形 7314" descr="(N)S815`}WV`{767D0LJW"/>
        <xdr:cNvSpPr>
          <a:spLocks noChangeAspect="1"/>
        </xdr:cNvSpPr>
      </xdr:nvSpPr>
      <xdr:spPr>
        <a:xfrm>
          <a:off x="4144010" y="143433800"/>
          <a:ext cx="419100" cy="83820"/>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16"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17" name="矩形 7316"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18" name="矩形 7317"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19" name="Rectangle 6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20" name="矩形 7319"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450</xdr:row>
      <xdr:rowOff>0</xdr:rowOff>
    </xdr:from>
    <xdr:to>
      <xdr:col>4</xdr:col>
      <xdr:colOff>419100</xdr:colOff>
      <xdr:row>450</xdr:row>
      <xdr:rowOff>169545</xdr:rowOff>
    </xdr:to>
    <xdr:sp>
      <xdr:nvSpPr>
        <xdr:cNvPr id="7321" name="矩形 7320" descr="(N)S815`}WV`{767D0LJW"/>
        <xdr:cNvSpPr>
          <a:spLocks noChangeAspect="1"/>
        </xdr:cNvSpPr>
      </xdr:nvSpPr>
      <xdr:spPr>
        <a:xfrm>
          <a:off x="4144010" y="143433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2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23" name="矩形 732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24" name="矩形 732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2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26" name="矩形 732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27" name="矩形 732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2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29" name="矩形 732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30" name="矩形 732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3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32" name="矩形 733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33" name="矩形 733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3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35" name="矩形 733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36" name="矩形 733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3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38" name="矩形 733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39" name="矩形 733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4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41" name="矩形 734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42" name="矩形 734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4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44" name="矩形 734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45" name="矩形 734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4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47" name="矩形 734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48" name="矩形 734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4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50" name="矩形 734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51" name="矩形 735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5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53" name="矩形 735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54" name="矩形 735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5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56" name="矩形 735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57" name="矩形 735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5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59" name="矩形 735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60" name="矩形 735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6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62" name="矩形 736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63" name="矩形 736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6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65" name="矩形 736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66" name="矩形 736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6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68" name="矩形 736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69" name="矩形 736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7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71" name="矩形 737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72" name="矩形 737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7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74" name="矩形 737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75" name="矩形 737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7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77" name="矩形 737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78" name="矩形 737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7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80" name="矩形 737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81" name="矩形 738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8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83" name="矩形 738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84" name="矩形 738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8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86" name="矩形 738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87" name="矩形 738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8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89" name="矩形 738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90" name="矩形 738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9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92" name="矩形 739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93" name="矩形 739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9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95" name="矩形 739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96" name="矩形 739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9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98" name="矩形 739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399" name="矩形 739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0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01" name="矩形 740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02" name="矩形 740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0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04" name="矩形 740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05" name="矩形 740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0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07" name="矩形 740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08" name="矩形 740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0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10" name="矩形 740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11" name="矩形 741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1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13" name="矩形 741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14" name="矩形 741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1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16" name="矩形 741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17" name="矩形 741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1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19" name="矩形 741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20" name="矩形 741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2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22" name="矩形 742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23" name="矩形 742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2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25" name="矩形 742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26" name="矩形 742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2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28" name="矩形 742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29" name="矩形 742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3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31" name="矩形 743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32" name="矩形 743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3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34" name="矩形 743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35" name="矩形 743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3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37" name="矩形 743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38" name="矩形 743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3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40" name="矩形 743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41" name="矩形 744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4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43" name="矩形 744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44" name="矩形 744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4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46" name="矩形 744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47" name="矩形 744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4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49" name="矩形 744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50" name="矩形 744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5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52" name="矩形 745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53" name="矩形 745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5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55" name="矩形 745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56" name="矩形 745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5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58" name="矩形 745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59" name="矩形 745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6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61" name="矩形 74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62" name="矩形 746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6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64" name="矩形 746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65" name="矩形 746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6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67" name="矩形 746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68" name="矩形 746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6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70" name="矩形 746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71" name="矩形 747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7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73" name="矩形 747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74" name="矩形 747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7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76" name="矩形 747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77" name="矩形 747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7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79" name="矩形 747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80" name="矩形 747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8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82" name="矩形 748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83" name="矩形 748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8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85" name="矩形 748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86" name="矩形 748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8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88" name="矩形 748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89" name="矩形 748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9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91" name="矩形 749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92" name="矩形 749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9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94" name="矩形 749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95" name="矩形 749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9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97" name="矩形 749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98" name="矩形 749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49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00" name="矩形 749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01" name="矩形 750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0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03" name="矩形 750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04" name="矩形 750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0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06" name="矩形 750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07" name="矩形 750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0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09" name="矩形 750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10" name="矩形 750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1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12" name="矩形 751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13" name="矩形 751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1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15" name="矩形 751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16" name="矩形 751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1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18" name="矩形 751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19" name="矩形 751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2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21" name="矩形 752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22" name="矩形 752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2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24" name="矩形 752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25" name="矩形 752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2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27" name="矩形 752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28" name="矩形 752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2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30" name="矩形 752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31" name="矩形 753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32"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33" name="矩形 753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34" name="矩形 753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35"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36" name="矩形 753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37" name="矩形 753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38"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39" name="矩形 753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40" name="矩形 753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41"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42" name="矩形 754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43" name="矩形 7542"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44"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45" name="矩形 754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46" name="矩形 7545"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47"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48" name="矩形 754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49" name="矩形 7548"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50"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51" name="矩形 755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52" name="矩形 7551"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53"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54" name="矩形 7553"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55" name="矩形 7554"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56"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57" name="矩形 7556"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58" name="矩形 7557"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59" name="Rectangle 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60" name="矩形 7559"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596</xdr:row>
      <xdr:rowOff>0</xdr:rowOff>
    </xdr:from>
    <xdr:to>
      <xdr:col>4</xdr:col>
      <xdr:colOff>419100</xdr:colOff>
      <xdr:row>596</xdr:row>
      <xdr:rowOff>169545</xdr:rowOff>
    </xdr:to>
    <xdr:sp>
      <xdr:nvSpPr>
        <xdr:cNvPr id="7561" name="矩形 7560" descr="(N)S815`}WV`{767D0LJW"/>
        <xdr:cNvSpPr>
          <a:spLocks noChangeAspect="1"/>
        </xdr:cNvSpPr>
      </xdr:nvSpPr>
      <xdr:spPr>
        <a:xfrm>
          <a:off x="4144010" y="18978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6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63" name="矩形 756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64" name="矩形 756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6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66" name="矩形 756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67" name="矩形 756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6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69" name="矩形 756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70" name="矩形 756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7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72" name="矩形 757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73" name="矩形 757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7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75" name="矩形 757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76" name="矩形 757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7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78" name="矩形 757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79" name="矩形 757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8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81" name="矩形 758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82" name="矩形 758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8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84" name="矩形 758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85" name="矩形 758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8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87" name="矩形 758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88" name="矩形 758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8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90" name="矩形 758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91" name="矩形 759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9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93" name="矩形 759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94" name="矩形 759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9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96" name="矩形 759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597" name="矩形 759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9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599" name="矩形 759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00" name="矩形 759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0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02" name="矩形 760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03" name="矩形 760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0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05" name="矩形 760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06" name="矩形 760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0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08" name="矩形 760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09" name="矩形 760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1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11" name="矩形 761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12" name="矩形 761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1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14" name="矩形 761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15" name="矩形 761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1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17" name="矩形 761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18" name="矩形 761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1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20" name="矩形 761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21" name="矩形 762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2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23" name="矩形 762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24" name="矩形 762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2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26" name="矩形 762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27" name="矩形 762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2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29" name="矩形 762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30" name="矩形 762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3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32" name="矩形 763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33" name="矩形 763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3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35" name="矩形 763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36" name="矩形 763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3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38" name="矩形 763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39" name="矩形 763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4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41" name="矩形 764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42" name="矩形 764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4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44" name="矩形 764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45" name="矩形 764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4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47" name="矩形 764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48" name="矩形 764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4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50" name="矩形 764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51" name="矩形 765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5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53" name="矩形 765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54" name="矩形 765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5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56" name="矩形 765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57" name="矩形 765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5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59" name="矩形 765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60" name="矩形 765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6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62" name="矩形 766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63" name="矩形 766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6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65" name="矩形 766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66" name="矩形 766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6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68" name="矩形 766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69" name="矩形 766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7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71" name="矩形 767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72" name="矩形 767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7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74" name="矩形 767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75" name="矩形 767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7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77" name="矩形 767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78" name="矩形 767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7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80" name="矩形 767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81" name="矩形 768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8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83" name="矩形 768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84" name="矩形 768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8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86" name="矩形 768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87" name="矩形 768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8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89" name="矩形 768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90" name="矩形 768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9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92" name="矩形 769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93" name="矩形 769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9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95" name="矩形 769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696" name="矩形 769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9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98" name="矩形 769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699" name="矩形 769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0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01" name="矩形 770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02" name="矩形 770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0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04" name="矩形 770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05" name="矩形 770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0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07" name="矩形 770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08" name="矩形 770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0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10" name="矩形 770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11" name="矩形 771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1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13" name="矩形 771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14" name="矩形 771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1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16" name="矩形 771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17" name="矩形 771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1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19" name="矩形 771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20" name="矩形 771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2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22" name="矩形 772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23" name="矩形 772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2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25" name="矩形 772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26" name="矩形 772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2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28" name="矩形 772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29" name="矩形 772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3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31" name="矩形 773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32" name="矩形 773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3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34" name="矩形 773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35" name="矩形 773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3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37" name="矩形 773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38" name="矩形 773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3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40" name="矩形 773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41" name="矩形 774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4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43" name="矩形 774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44" name="矩形 774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4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46" name="矩形 774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47" name="矩形 774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4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49" name="矩形 774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50" name="矩形 774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5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52" name="矩形 775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53" name="矩形 775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5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55" name="矩形 775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56" name="矩形 775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5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58" name="矩形 775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59" name="矩形 775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6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61" name="矩形 77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62" name="矩形 776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6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64" name="矩形 776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65" name="矩形 776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6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67" name="矩形 776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68" name="矩形 776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6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70" name="矩形 776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71" name="矩形 777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7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73" name="矩形 777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74" name="矩形 777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7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76" name="矩形 777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77" name="矩形 777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7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79" name="矩形 777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80" name="矩形 777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8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82" name="矩形 778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83" name="矩形 778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8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85" name="矩形 778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86" name="矩形 778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8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88" name="矩形 778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89" name="矩形 778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9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91" name="矩形 779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92" name="矩形 779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9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94" name="矩形 779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95" name="矩形 779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9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97" name="矩形 779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798" name="矩形 779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79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00" name="矩形 779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01" name="矩形 780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0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03" name="矩形 780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04" name="矩形 780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0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06" name="矩形 780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07" name="矩形 780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0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09" name="矩形 780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10" name="矩形 780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1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12" name="矩形 781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13" name="矩形 781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1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15" name="矩形 781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16" name="矩形 781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1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18" name="矩形 781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19" name="矩形 781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2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21" name="矩形 782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22" name="矩形 782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2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24" name="矩形 782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25" name="矩形 782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2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27" name="矩形 782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28" name="矩形 782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2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30" name="矩形 782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31" name="矩形 783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3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33" name="矩形 783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34" name="矩形 783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3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36" name="矩形 783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37" name="矩形 783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3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39" name="矩形 783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40" name="矩形 783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4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42" name="矩形 784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43" name="矩形 784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4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45" name="矩形 784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46" name="矩形 784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4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48" name="矩形 784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49" name="矩形 784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5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51" name="矩形 785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52" name="矩形 785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5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54" name="矩形 785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55" name="矩形 785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5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57" name="矩形 785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58" name="矩形 785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5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60" name="矩形 785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61" name="矩形 78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6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63" name="矩形 786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64" name="矩形 786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6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66" name="矩形 786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67" name="矩形 786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6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69" name="矩形 786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70" name="矩形 786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7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72" name="矩形 787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73" name="矩形 787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7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75" name="矩形 787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76" name="矩形 787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7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78" name="矩形 787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79" name="矩形 787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8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81" name="矩形 788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82" name="矩形 788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8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84" name="矩形 788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85" name="矩形 788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8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87" name="矩形 788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88" name="矩形 788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8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90" name="矩形 788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91" name="矩形 789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9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93" name="矩形 789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94" name="矩形 789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9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96" name="矩形 789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897" name="矩形 789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9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899" name="矩形 789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00" name="矩形 789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0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02" name="矩形 790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03" name="矩形 790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0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05" name="矩形 790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06" name="矩形 790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0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08" name="矩形 790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09" name="矩形 790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1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11" name="矩形 791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12" name="矩形 791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1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14" name="矩形 791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15" name="矩形 791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1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17" name="矩形 791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18" name="矩形 791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1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20" name="矩形 791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21" name="矩形 792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2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23" name="矩形 792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24" name="矩形 792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2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26" name="矩形 792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27" name="矩形 792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2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29" name="矩形 792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30" name="矩形 792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3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32" name="矩形 793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33" name="矩形 793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3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35" name="矩形 793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36" name="矩形 793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3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38" name="矩形 793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39" name="矩形 793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4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41" name="矩形 794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42" name="矩形 794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4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44" name="矩形 794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45" name="矩形 794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4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47" name="矩形 794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48" name="矩形 794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4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50" name="矩形 794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51" name="矩形 795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5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53" name="矩形 795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54" name="矩形 795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5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56" name="矩形 795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57" name="矩形 795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5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59" name="矩形 795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60" name="矩形 795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6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62" name="矩形 796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63" name="矩形 796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6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65" name="矩形 796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66" name="矩形 796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6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68" name="矩形 796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69" name="矩形 796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7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71" name="矩形 797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72" name="矩形 797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7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74" name="矩形 797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75" name="矩形 797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7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77" name="矩形 797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78" name="矩形 797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7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80" name="矩形 797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81" name="矩形 798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8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83" name="矩形 798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84" name="矩形 798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8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86" name="矩形 798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87" name="矩形 798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8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89" name="矩形 798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90" name="矩形 798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9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92" name="矩形 799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93" name="矩形 799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9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95" name="矩形 799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7996" name="矩形 799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9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98" name="矩形 799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7999" name="矩形 799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0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01" name="矩形 800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02" name="矩形 800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0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04" name="矩形 800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05" name="矩形 800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0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07" name="矩形 800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08" name="矩形 800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0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10" name="矩形 800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11" name="矩形 801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1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13" name="矩形 801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14" name="矩形 801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1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16" name="矩形 801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17" name="矩形 801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1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19" name="矩形 801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20" name="矩形 801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2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22" name="矩形 802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23" name="矩形 802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2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25" name="矩形 802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26" name="矩形 802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2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28" name="矩形 802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29" name="矩形 802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3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31" name="矩形 803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32" name="矩形 803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3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34" name="矩形 803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35" name="矩形 803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3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37" name="矩形 803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38" name="矩形 803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3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40" name="矩形 803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41" name="矩形 804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4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43" name="矩形 804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44" name="矩形 804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4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46" name="矩形 804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47" name="矩形 804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4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49" name="矩形 804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50" name="矩形 804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5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52" name="矩形 805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53" name="矩形 805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5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55" name="矩形 805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56" name="矩形 805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5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58" name="矩形 805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59" name="矩形 805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6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61" name="矩形 80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62" name="矩形 806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6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64" name="矩形 806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65" name="矩形 806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6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67" name="矩形 806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68" name="矩形 806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6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70" name="矩形 806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71" name="矩形 807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7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73" name="矩形 807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74" name="矩形 807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7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76" name="矩形 807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77" name="矩形 807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7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79" name="矩形 807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80" name="矩形 807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8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82" name="矩形 808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83" name="矩形 808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8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85" name="矩形 808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86" name="矩形 808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8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88" name="矩形 808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89" name="矩形 808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9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91" name="矩形 809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92" name="矩形 809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9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94" name="矩形 809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095" name="矩形 809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9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97" name="矩形 809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98" name="矩形 809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09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00" name="矩形 809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01" name="矩形 810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0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03" name="矩形 810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04" name="矩形 810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0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06" name="矩形 810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07" name="矩形 810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0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09" name="矩形 810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10" name="矩形 810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1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12" name="矩形 811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13" name="矩形 811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1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15" name="矩形 811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16" name="矩形 811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1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18" name="矩形 811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19" name="矩形 811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2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21" name="矩形 812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22" name="矩形 812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2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24" name="矩形 812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25" name="矩形 812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2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27" name="矩形 812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28" name="矩形 812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2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30" name="矩形 812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31" name="矩形 813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3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33" name="矩形 813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34" name="矩形 813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3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36" name="矩形 813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37" name="矩形 813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3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39" name="矩形 813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40" name="矩形 813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4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42" name="矩形 814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43" name="矩形 814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4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45" name="矩形 814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46" name="矩形 814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4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48" name="矩形 814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49" name="矩形 814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5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51" name="矩形 815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52" name="矩形 815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5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54" name="矩形 815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55" name="矩形 815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5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57" name="矩形 815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58" name="矩形 815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5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60" name="矩形 815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61" name="矩形 81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6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63" name="矩形 816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64" name="矩形 816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6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66" name="矩形 816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67" name="矩形 816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6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69" name="矩形 816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70" name="矩形 816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7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72" name="矩形 817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73" name="矩形 817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7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75" name="矩形 817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76" name="矩形 817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7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78" name="矩形 817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79" name="矩形 817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8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81" name="矩形 818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82" name="矩形 818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8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84" name="矩形 818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85" name="矩形 818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8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87" name="矩形 818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88" name="矩形 818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8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90" name="矩形 818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91" name="矩形 819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9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93" name="矩形 819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194" name="矩形 819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9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96" name="矩形 819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97" name="矩形 819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9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199" name="矩形 819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00" name="矩形 819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0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02" name="矩形 820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03" name="矩形 820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0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05" name="矩形 820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06" name="矩形 820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0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08" name="矩形 820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09" name="矩形 820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1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11" name="矩形 821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12" name="矩形 821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1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14" name="矩形 821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15" name="矩形 821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1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17" name="矩形 821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18" name="矩形 821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1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20" name="矩形 821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21" name="矩形 822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2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23" name="矩形 822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24" name="矩形 822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2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26" name="矩形 822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27" name="矩形 822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2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29" name="矩形 822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30" name="矩形 822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3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32" name="矩形 823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33" name="矩形 823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3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35" name="矩形 823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36" name="矩形 823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3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38" name="矩形 823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39" name="矩形 823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4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41" name="矩形 824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42" name="矩形 824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4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44" name="矩形 824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45" name="矩形 824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4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47" name="矩形 824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48" name="矩形 824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4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50" name="矩形 824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51" name="矩形 825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5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53" name="矩形 825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54" name="矩形 825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5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56" name="矩形 825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57" name="矩形 825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5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59" name="矩形 825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60" name="矩形 825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6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62" name="矩形 826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63" name="矩形 826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6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65" name="矩形 826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66" name="矩形 826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6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68" name="矩形 826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69" name="矩形 826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7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71" name="矩形 827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72" name="矩形 827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7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74" name="矩形 827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8275" name="矩形 827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7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77" name="矩形 827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78" name="矩形 827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7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80" name="矩形 827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8281" name="矩形 828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282"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283" name="矩形 828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284" name="矩形 828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28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286" name="矩形 828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287" name="矩形 828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28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289" name="矩形 828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290" name="矩形 828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291"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292" name="矩形 829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293" name="矩形 829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29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295" name="矩形 829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296" name="矩形 829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29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298" name="矩形 829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299" name="矩形 829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00"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01" name="矩形 830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02" name="矩形 830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0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04" name="矩形 830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05" name="矩形 830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0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07" name="矩形 830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08" name="矩形 830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09"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10" name="矩形 830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11" name="矩形 831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1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13" name="矩形 831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14" name="矩形 831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1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16" name="矩形 831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17" name="矩形 831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18"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19" name="矩形 831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20" name="矩形 831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2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22" name="矩形 832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23" name="矩形 832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2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25" name="矩形 832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26" name="矩形 832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27"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28" name="矩形 832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29" name="矩形 832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3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31" name="矩形 833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32" name="矩形 833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3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34" name="矩形 833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35" name="矩形 833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36"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37" name="矩形 833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38" name="矩形 833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3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40" name="矩形 833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41" name="矩形 834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4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43" name="矩形 834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44" name="矩形 834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45"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46" name="矩形 834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47" name="矩形 834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4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49" name="矩形 834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50" name="矩形 834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5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52" name="矩形 835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53" name="矩形 835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54"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55" name="矩形 835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56" name="矩形 835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5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58" name="矩形 835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59" name="矩形 835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6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61" name="矩形 83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62" name="矩形 836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63"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64" name="矩形 836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65" name="矩形 836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6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67" name="矩形 836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68" name="矩形 836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6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70" name="矩形 836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71" name="矩形 837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72"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73" name="矩形 837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74" name="矩形 837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7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76" name="矩形 837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77" name="矩形 837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7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79" name="矩形 837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80" name="矩形 837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81"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82" name="矩形 838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83" name="矩形 838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8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85" name="矩形 838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86" name="矩形 838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8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88" name="矩形 838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89" name="矩形 838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90"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91" name="矩形 839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92" name="矩形 839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9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94" name="矩形 839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95" name="矩形 839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9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97" name="矩形 839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398" name="矩形 839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399"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00" name="矩形 839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01" name="矩形 840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0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03" name="矩形 840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04" name="矩形 840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0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06" name="矩形 840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07" name="矩形 840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08"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09" name="矩形 840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10" name="矩形 840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1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12" name="矩形 841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13" name="矩形 841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1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15" name="矩形 841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16" name="矩形 841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17"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18" name="矩形 841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19" name="矩形 841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2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21" name="矩形 842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22" name="矩形 842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2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24" name="矩形 842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25" name="矩形 842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26"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27" name="矩形 842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28" name="矩形 842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2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30" name="矩形 842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31" name="矩形 843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3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33" name="矩形 843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34" name="矩形 843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35"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36" name="矩形 843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37" name="矩形 843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3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39" name="矩形 843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40" name="矩形 843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4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42" name="矩形 844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43" name="矩形 844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44"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45" name="矩形 844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46" name="矩形 844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4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48" name="矩形 844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49" name="矩形 844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5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51" name="矩形 845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52" name="矩形 845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53"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54" name="矩形 845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55" name="矩形 845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5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57" name="矩形 845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58" name="矩形 845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5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60" name="矩形 845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61" name="矩形 84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62"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63" name="矩形 846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64" name="矩形 846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6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66" name="矩形 846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67" name="矩形 846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6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69" name="矩形 846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70" name="矩形 846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71"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72" name="矩形 847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73" name="矩形 847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7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75" name="矩形 847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76" name="矩形 847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7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78" name="矩形 847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79" name="矩形 847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80"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81" name="矩形 848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82" name="矩形 848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8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84" name="矩形 848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85" name="矩形 848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8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87" name="矩形 848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88" name="矩形 848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89"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90" name="矩形 848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91" name="矩形 849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9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93" name="矩形 849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94" name="矩形 849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9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96" name="矩形 849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497" name="矩形 849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98"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499" name="矩形 849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00" name="矩形 849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0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02" name="矩形 850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03" name="矩形 850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0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05" name="矩形 850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06" name="矩形 850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07"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08" name="矩形 850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09" name="矩形 850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1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11" name="矩形 851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12" name="矩形 851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1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14" name="矩形 851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15" name="矩形 851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16"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17" name="矩形 851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18" name="矩形 851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1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20" name="矩形 851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21" name="矩形 852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2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23" name="矩形 852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24" name="矩形 852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25"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26" name="矩形 852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27" name="矩形 852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2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29" name="矩形 852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30" name="矩形 852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3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32" name="矩形 853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33" name="矩形 853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34"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35" name="矩形 853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36" name="矩形 853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3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38" name="矩形 853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39" name="矩形 853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4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41" name="矩形 854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42" name="矩形 854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43"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44" name="矩形 854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45" name="矩形 854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4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47" name="矩形 854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48" name="矩形 854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4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50" name="矩形 854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51" name="矩形 855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52"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53" name="矩形 855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54" name="矩形 855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5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56" name="矩形 855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57" name="矩形 855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5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59" name="矩形 855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60" name="矩形 855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61"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62" name="矩形 856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63" name="矩形 856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6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65" name="矩形 856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66" name="矩形 856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6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68" name="矩形 856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69" name="矩形 856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70"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71" name="矩形 857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72" name="矩形 857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7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74" name="矩形 857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75" name="矩形 857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7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77" name="矩形 857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78" name="矩形 857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79"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80" name="矩形 857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81" name="矩形 858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8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83" name="矩形 858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84" name="矩形 858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8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86" name="矩形 858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87" name="矩形 858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88"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89" name="矩形 858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90" name="矩形 858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9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92" name="矩形 859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93" name="矩形 859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9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95" name="矩形 859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596" name="矩形 859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97"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98" name="矩形 859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599" name="矩形 859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0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01" name="矩形 860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02" name="矩形 860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0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04" name="矩形 860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05" name="矩形 860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606"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607" name="矩形 860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608" name="矩形 860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0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10" name="矩形 860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11" name="矩形 861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1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13" name="矩形 861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14" name="矩形 861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615"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616" name="矩形 861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617" name="矩形 861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1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19" name="矩形 861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20" name="矩形 861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2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22" name="矩形 862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23" name="矩形 862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624"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625" name="矩形 862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626" name="矩形 862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2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28" name="矩形 862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29" name="矩形 862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3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31" name="矩形 863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32" name="矩形 863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633"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634" name="矩形 863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8635" name="矩形 863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3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37" name="矩形 863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38" name="矩形 863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3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40" name="矩形 863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8641" name="矩形 864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42"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43" name="矩形 864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44" name="矩形 864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4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46" name="矩形 864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47" name="矩形 864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4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49" name="矩形 864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50" name="矩形 864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51"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52" name="矩形 865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53" name="矩形 865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5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55" name="矩形 865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56" name="矩形 865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5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58" name="矩形 865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59" name="矩形 865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60"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61" name="矩形 86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62" name="矩形 866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6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64" name="矩形 866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65" name="矩形 866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6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67" name="矩形 866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68" name="矩形 866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69"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70" name="矩形 866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71" name="矩形 867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7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73" name="矩形 867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74" name="矩形 867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7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76" name="矩形 867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77" name="矩形 867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78"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79" name="矩形 867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80" name="矩形 867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8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82" name="矩形 868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83" name="矩形 868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8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85" name="矩形 868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86" name="矩形 868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87"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88" name="矩形 868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89" name="矩形 868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9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91" name="矩形 869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92" name="矩形 869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9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94" name="矩形 869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95" name="矩形 869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96"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97" name="矩形 869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698" name="矩形 869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69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00" name="矩形 869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01" name="矩形 870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0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03" name="矩形 870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04" name="矩形 870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05"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06" name="矩形 870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07" name="矩形 870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0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09" name="矩形 870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10" name="矩形 870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1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12" name="矩形 871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13" name="矩形 871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14"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15" name="矩形 871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16" name="矩形 871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1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18" name="矩形 871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19" name="矩形 871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2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21" name="矩形 872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22" name="矩形 872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23"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24" name="矩形 872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25" name="矩形 872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2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27" name="矩形 872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28" name="矩形 872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2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30" name="矩形 872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31" name="矩形 873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32"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33" name="矩形 873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34" name="矩形 873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3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36" name="矩形 873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37" name="矩形 873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3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39" name="矩形 873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40" name="矩形 873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41"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42" name="矩形 874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43" name="矩形 874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4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45" name="矩形 874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46" name="矩形 874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4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48" name="矩形 874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49" name="矩形 874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50"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51" name="矩形 875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52" name="矩形 875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5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54" name="矩形 875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55" name="矩形 875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5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57" name="矩形 875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58" name="矩形 875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59"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60" name="矩形 875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61" name="矩形 87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6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63" name="矩形 876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64" name="矩形 876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6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66" name="矩形 876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67" name="矩形 876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68"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69" name="矩形 876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70" name="矩形 876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7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72" name="矩形 877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73" name="矩形 877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7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75" name="矩形 877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76" name="矩形 877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77"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78" name="矩形 877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79" name="矩形 877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8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81" name="矩形 878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82" name="矩形 878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8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84" name="矩形 878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85" name="矩形 878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86"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87" name="矩形 878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88" name="矩形 878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8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90" name="矩形 878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91" name="矩形 879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9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93" name="矩形 879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94" name="矩形 879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95"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96" name="矩形 879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797" name="矩形 879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9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799" name="矩形 879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00" name="矩形 879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0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02" name="矩形 880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03" name="矩形 880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04"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05" name="矩形 880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06" name="矩形 880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0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08" name="矩形 880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09" name="矩形 880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1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11" name="矩形 881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12" name="矩形 881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13"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14" name="矩形 881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15" name="矩形 881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1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17" name="矩形 881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18" name="矩形 881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1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20" name="矩形 881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21" name="矩形 882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22"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23" name="矩形 882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24" name="矩形 882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2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26" name="矩形 882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27" name="矩形 882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2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29" name="矩形 882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30" name="矩形 882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31"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32" name="矩形 883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33" name="矩形 883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3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35" name="矩形 883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36" name="矩形 883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3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38" name="矩形 883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39" name="矩形 883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40"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41" name="矩形 884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42" name="矩形 884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4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44" name="矩形 884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45" name="矩形 884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4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47" name="矩形 884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48" name="矩形 884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49"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50" name="矩形 884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51" name="矩形 885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5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53" name="矩形 885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54" name="矩形 885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5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56" name="矩形 885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57" name="矩形 885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58"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59" name="矩形 885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60" name="矩形 885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6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62" name="矩形 886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63" name="矩形 886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6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65" name="矩形 886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66" name="矩形 886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67"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68" name="矩形 886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69" name="矩形 886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7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71" name="矩形 887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72" name="矩形 887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7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74" name="矩形 887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75" name="矩形 887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76"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77" name="矩形 887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78" name="矩形 887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7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80" name="矩形 887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81" name="矩形 888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8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83" name="矩形 888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84" name="矩形 888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85"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86" name="矩形 888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87" name="矩形 888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8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89" name="矩形 888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90" name="矩形 888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9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92" name="矩形 889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93" name="矩形 889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94"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95" name="矩形 889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896" name="矩形 889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9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98" name="矩形 889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899" name="矩形 889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0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01" name="矩形 890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02" name="矩形 890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03"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04" name="矩形 890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05" name="矩形 890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0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07" name="矩形 890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08" name="矩形 890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0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10" name="矩形 890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11" name="矩形 891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12"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13" name="矩形 891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14" name="矩形 891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1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16" name="矩形 891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17" name="矩形 891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1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19" name="矩形 891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20" name="矩形 891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21"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22" name="矩形 892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23" name="矩形 8922"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2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25" name="矩形 892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26" name="矩形 892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2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28" name="矩形 892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29" name="矩形 892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30"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31" name="矩形 893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32" name="矩形 8931"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3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34" name="矩形 893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35" name="矩形 893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3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37" name="矩形 893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38" name="矩形 893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39"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40" name="矩形 893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41" name="矩形 894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4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43" name="矩形 894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44" name="矩形 894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45"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46" name="矩形 894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47" name="矩形 894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48"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49" name="矩形 894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50" name="矩形 8949"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5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52" name="矩形 895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53" name="矩形 895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54"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55" name="矩形 895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56" name="矩形 8955"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57"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58" name="矩形 895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59" name="矩形 8958"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6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61" name="矩形 89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62" name="矩形 896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63"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64" name="矩形 896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65" name="矩形 8964"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66"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67" name="矩形 896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68" name="矩形 8967"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6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70" name="矩形 896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71" name="矩形 897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72"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73" name="矩形 897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74" name="矩形 8973"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75"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76" name="矩形 897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77" name="矩形 8976"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78"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79" name="矩形 897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80" name="矩形 897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81"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82" name="矩形 898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83" name="矩形 8982"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84"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85" name="矩形 898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86" name="矩形 8985"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87"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88" name="矩形 898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89" name="矩形 8988"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90"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91" name="矩形 899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92" name="矩形 8991"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93" name="Rectangle 60"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94" name="矩形 8993"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83820</xdr:rowOff>
    </xdr:to>
    <xdr:sp>
      <xdr:nvSpPr>
        <xdr:cNvPr id="8995" name="矩形 8994" descr="(N)S815`}WV`{767D0LJW"/>
        <xdr:cNvSpPr>
          <a:spLocks noChangeAspect="1"/>
        </xdr:cNvSpPr>
      </xdr:nvSpPr>
      <xdr:spPr>
        <a:xfrm>
          <a:off x="4144010" y="0"/>
          <a:ext cx="419100" cy="83820"/>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96"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97" name="矩形 8996"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98" name="矩形 8997"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8999" name="Rectangle 6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9000" name="矩形 8999"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0</xdr:row>
      <xdr:rowOff>0</xdr:rowOff>
    </xdr:from>
    <xdr:to>
      <xdr:col>4</xdr:col>
      <xdr:colOff>419100</xdr:colOff>
      <xdr:row>0</xdr:row>
      <xdr:rowOff>169545</xdr:rowOff>
    </xdr:to>
    <xdr:sp>
      <xdr:nvSpPr>
        <xdr:cNvPr id="9001" name="矩形 9000" descr="(N)S815`}WV`{767D0LJW"/>
        <xdr:cNvSpPr>
          <a:spLocks noChangeAspect="1"/>
        </xdr:cNvSpPr>
      </xdr:nvSpPr>
      <xdr:spPr>
        <a:xfrm>
          <a:off x="4144010" y="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0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03" name="矩形 900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04" name="矩形 900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0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06" name="矩形 900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07" name="矩形 900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0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09" name="矩形 900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10" name="矩形 900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1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12" name="矩形 901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13" name="矩形 901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1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15" name="矩形 901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16" name="矩形 901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1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18" name="矩形 901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19" name="矩形 901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2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21" name="矩形 902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22" name="矩形 902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2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24" name="矩形 902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25" name="矩形 902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2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27" name="矩形 902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28" name="矩形 902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2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30" name="矩形 902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31" name="矩形 903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3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33" name="矩形 903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34" name="矩形 903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3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36" name="矩形 903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37" name="矩形 903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3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39" name="矩形 903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40" name="矩形 903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4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42" name="矩形 904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43" name="矩形 904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4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45" name="矩形 904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46" name="矩形 904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4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48" name="矩形 904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49" name="矩形 904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5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51" name="矩形 905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52" name="矩形 905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5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54" name="矩形 905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55" name="矩形 905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5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57" name="矩形 905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58" name="矩形 905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5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60" name="矩形 905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61" name="矩形 90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6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63" name="矩形 906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64" name="矩形 906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6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66" name="矩形 906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67" name="矩形 906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6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69" name="矩形 906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70" name="矩形 906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7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72" name="矩形 907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73" name="矩形 907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7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75" name="矩形 907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76" name="矩形 907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7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78" name="矩形 907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79" name="矩形 907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8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81" name="矩形 908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82" name="矩形 908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8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84" name="矩形 908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85" name="矩形 908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8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87" name="矩形 908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88" name="矩形 908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8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90" name="矩形 908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91" name="矩形 909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9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93" name="矩形 909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094" name="矩形 909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9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96" name="矩形 909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97" name="矩形 909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9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099" name="矩形 909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00" name="矩形 909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0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02" name="矩形 910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03" name="矩形 910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0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05" name="矩形 910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06" name="矩形 910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0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08" name="矩形 910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09" name="矩形 910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1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11" name="矩形 911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12" name="矩形 911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1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14" name="矩形 911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15" name="矩形 911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1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17" name="矩形 911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18" name="矩形 911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1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20" name="矩形 911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21" name="矩形 912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2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23" name="矩形 912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24" name="矩形 912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2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26" name="矩形 912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27" name="矩形 912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2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29" name="矩形 912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30" name="矩形 912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3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32" name="矩形 913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33" name="矩形 913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3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35" name="矩形 913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36" name="矩形 913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3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38" name="矩形 913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39" name="矩形 913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4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41" name="矩形 914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42" name="矩形 914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4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44" name="矩形 914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45" name="矩形 914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4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47" name="矩形 914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48" name="矩形 914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4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50" name="矩形 914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51" name="矩形 915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5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53" name="矩形 915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54" name="矩形 915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5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56" name="矩形 915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57" name="矩形 915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5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59" name="矩形 915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60" name="矩形 915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6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62" name="矩形 916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63" name="矩形 916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6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65" name="矩形 916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66" name="矩形 916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6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68" name="矩形 916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69" name="矩形 916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7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71" name="矩形 917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72" name="矩形 917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7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74" name="矩形 917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75" name="矩形 917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7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77" name="矩形 917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78" name="矩形 917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7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80" name="矩形 917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81" name="矩形 918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8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83" name="矩形 918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84" name="矩形 918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8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86" name="矩形 918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87" name="矩形 918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8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89" name="矩形 918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90" name="矩形 918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9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92" name="矩形 919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193" name="矩形 919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9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95" name="矩形 919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96" name="矩形 919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9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98" name="矩形 919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199" name="矩形 919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0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01" name="矩形 920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02" name="矩形 920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0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04" name="矩形 920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05" name="矩形 920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0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07" name="矩形 920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08" name="矩形 920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0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10" name="矩形 920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11" name="矩形 921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1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13" name="矩形 921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14" name="矩形 921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1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16" name="矩形 921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17" name="矩形 921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1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19" name="矩形 921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20" name="矩形 921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2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22" name="矩形 922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23" name="矩形 922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2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25" name="矩形 922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26" name="矩形 922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2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28" name="矩形 922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29" name="矩形 922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3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31" name="矩形 923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32" name="矩形 923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3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34" name="矩形 923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35" name="矩形 923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3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37" name="矩形 923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38" name="矩形 923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3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40" name="矩形 923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41" name="矩形 924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4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43" name="矩形 924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44" name="矩形 924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4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46" name="矩形 924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47" name="矩形 924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4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49" name="矩形 924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50" name="矩形 924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5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52" name="矩形 925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53" name="矩形 925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5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55" name="矩形 925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56" name="矩形 925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5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58" name="矩形 925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59" name="矩形 925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6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61" name="矩形 92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62" name="矩形 926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6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64" name="矩形 926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65" name="矩形 926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6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67" name="矩形 926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68" name="矩形 926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6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70" name="矩形 926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71" name="矩形 927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7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73" name="矩形 927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74" name="矩形 927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7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76" name="矩形 927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77" name="矩形 927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7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79" name="矩形 927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80" name="矩形 927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8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82" name="矩形 928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83" name="矩形 928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8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85" name="矩形 928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86" name="矩形 928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8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88" name="矩形 928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89" name="矩形 928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9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91" name="矩形 929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92" name="矩形 929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9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94" name="矩形 929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95" name="矩形 929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9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97" name="矩形 929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298" name="矩形 929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29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00" name="矩形 929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01" name="矩形 930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0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03" name="矩形 930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04" name="矩形 930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0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06" name="矩形 930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07" name="矩形 930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0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09" name="矩形 930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10" name="矩形 930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1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12" name="矩形 931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13" name="矩形 931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1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15" name="矩形 931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16" name="矩形 931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1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18" name="矩形 931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19" name="矩形 931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2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21" name="矩形 932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22" name="矩形 932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2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24" name="矩形 932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25" name="矩形 932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2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27" name="矩形 932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28" name="矩形 932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2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30" name="矩形 932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31" name="矩形 933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3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33" name="矩形 933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34" name="矩形 933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3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36" name="矩形 933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37" name="矩形 933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3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39" name="矩形 933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40" name="矩形 933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4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42" name="矩形 934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43" name="矩形 934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4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45" name="矩形 934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46" name="矩形 934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4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48" name="矩形 934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49" name="矩形 934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5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51" name="矩形 935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52" name="矩形 935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5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54" name="矩形 935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55" name="矩形 935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5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57" name="矩形 935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58" name="矩形 935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5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60" name="矩形 935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61" name="矩形 93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6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63" name="矩形 936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64" name="矩形 936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6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66" name="矩形 936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67" name="矩形 936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6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69" name="矩形 936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70" name="矩形 936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7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72" name="矩形 937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73" name="矩形 937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7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75" name="矩形 937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76" name="矩形 937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7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78" name="矩形 937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79" name="矩形 937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8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81" name="矩形 938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82" name="矩形 938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8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84" name="矩形 938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85" name="矩形 938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8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87" name="矩形 938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88" name="矩形 938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8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90" name="矩形 938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91" name="矩形 939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9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93" name="矩形 939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94" name="矩形 939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9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96" name="矩形 939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397" name="矩形 939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9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399" name="矩形 939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00" name="矩形 939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0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02" name="矩形 940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03" name="矩形 940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0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05" name="矩形 940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06" name="矩形 940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0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08" name="矩形 940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09" name="矩形 940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1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11" name="矩形 941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12" name="矩形 941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1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14" name="矩形 941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15" name="矩形 941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1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17" name="矩形 941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18" name="矩形 941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1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20" name="矩形 941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21" name="矩形 942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2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23" name="矩形 942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24" name="矩形 942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2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26" name="矩形 942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27" name="矩形 942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2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29" name="矩形 942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30" name="矩形 942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3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32" name="矩形 943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33" name="矩形 943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3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35" name="矩形 943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36" name="矩形 943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3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38" name="矩形 943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39" name="矩形 943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4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41" name="矩形 944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42" name="矩形 944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4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44" name="矩形 944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45" name="矩形 944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4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47" name="矩形 944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48" name="矩形 944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4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50" name="矩形 944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51" name="矩形 945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5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53" name="矩形 945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54" name="矩形 945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5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56" name="矩形 945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57" name="矩形 945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5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59" name="矩形 945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60" name="矩形 945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6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62" name="矩形 946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63" name="矩形 946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6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65" name="矩形 946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66" name="矩形 946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6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68" name="矩形 946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69" name="矩形 946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7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71" name="矩形 947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72" name="矩形 947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7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74" name="矩形 947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75" name="矩形 947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7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77" name="矩形 947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78" name="矩形 947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7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80" name="矩形 947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81" name="矩形 948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8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83" name="矩形 948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84" name="矩形 948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8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86" name="矩形 948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87" name="矩形 948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8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89" name="矩形 948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90" name="矩形 948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9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92" name="矩形 949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93" name="矩形 949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9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95" name="矩形 949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496" name="矩形 949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9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98" name="矩形 949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499" name="矩形 949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0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01" name="矩形 950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02" name="矩形 950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0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04" name="矩形 950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05" name="矩形 950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0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07" name="矩形 950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08" name="矩形 950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0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10" name="矩形 950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11" name="矩形 951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1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13" name="矩形 951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14" name="矩形 951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1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16" name="矩形 951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17" name="矩形 951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1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19" name="矩形 951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20" name="矩形 951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2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22" name="矩形 952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23" name="矩形 952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2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25" name="矩形 952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26" name="矩形 952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2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28" name="矩形 952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29" name="矩形 952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3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31" name="矩形 953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32" name="矩形 953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3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34" name="矩形 953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35" name="矩形 953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3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37" name="矩形 953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38" name="矩形 953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3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40" name="矩形 953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41" name="矩形 954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4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43" name="矩形 954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44" name="矩形 954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4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46" name="矩形 954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47" name="矩形 954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4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49" name="矩形 954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50" name="矩形 954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5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52" name="矩形 955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53" name="矩形 955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5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55" name="矩形 955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56" name="矩形 955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5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58" name="矩形 955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59" name="矩形 955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6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61" name="矩形 95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62" name="矩形 956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6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64" name="矩形 956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65" name="矩形 956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6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67" name="矩形 956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68" name="矩形 956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6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70" name="矩形 956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71" name="矩形 957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7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73" name="矩形 957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74" name="矩形 957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7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76" name="矩形 957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77" name="矩形 957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7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79" name="矩形 957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80" name="矩形 957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8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82" name="矩形 958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83" name="矩形 958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8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85" name="矩形 958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86" name="矩形 958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8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88" name="矩形 958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89" name="矩形 958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9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91" name="矩形 959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92" name="矩形 959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9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94" name="矩形 959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95" name="矩形 959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9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97" name="矩形 959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598" name="矩形 959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59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00" name="矩形 959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01" name="矩形 960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0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03" name="矩形 960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04" name="矩形 960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0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06" name="矩形 960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07" name="矩形 960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0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09" name="矩形 960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10" name="矩形 960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1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12" name="矩形 961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13" name="矩形 961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1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15" name="矩形 961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16" name="矩形 961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1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18" name="矩形 961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19" name="矩形 961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2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21" name="矩形 962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22" name="矩形 962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2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24" name="矩形 962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25" name="矩形 962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2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27" name="矩形 962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28" name="矩形 962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2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30" name="矩形 962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31" name="矩形 963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3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33" name="矩形 963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34" name="矩形 963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3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36" name="矩形 963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37" name="矩形 963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3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39" name="矩形 963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40" name="矩形 963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4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42" name="矩形 964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43" name="矩形 964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4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45" name="矩形 964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46" name="矩形 964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4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48" name="矩形 964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49" name="矩形 964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5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51" name="矩形 965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52" name="矩形 965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5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54" name="矩形 965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55" name="矩形 965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5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57" name="矩形 965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58" name="矩形 965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5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60" name="矩形 965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61" name="矩形 96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6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63" name="矩形 966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64" name="矩形 966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6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66" name="矩形 966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67" name="矩形 966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6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69" name="矩形 966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70" name="矩形 966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7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72" name="矩形 967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73" name="矩形 967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7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75" name="矩形 967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76" name="矩形 967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7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78" name="矩形 967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79" name="矩形 967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8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81" name="矩形 968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82" name="矩形 968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8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84" name="矩形 968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85" name="矩形 968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8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87" name="矩形 968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88" name="矩形 968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8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90" name="矩形 968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91" name="矩形 969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9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93" name="矩形 969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94" name="矩形 969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9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96" name="矩形 969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697" name="矩形 969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9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699" name="矩形 969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00" name="矩形 969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0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02" name="矩形 970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03" name="矩形 970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70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705" name="矩形 970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706" name="矩形 970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0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08" name="矩形 970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09" name="矩形 970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1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11" name="矩形 971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12" name="矩形 971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71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714" name="矩形 971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9715" name="矩形 971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1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17" name="矩形 971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18" name="矩形 971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1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20" name="矩形 971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9721" name="矩形 972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22"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23" name="矩形 972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24" name="矩形 972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2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26" name="矩形 972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27" name="矩形 972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2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29" name="矩形 972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30" name="矩形 972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31"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32" name="矩形 973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33" name="矩形 973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3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35" name="矩形 973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36" name="矩形 973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3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38" name="矩形 973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39" name="矩形 973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40"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41" name="矩形 974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42" name="矩形 974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4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44" name="矩形 974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45" name="矩形 974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4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47" name="矩形 974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48" name="矩形 974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49"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50" name="矩形 974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51" name="矩形 975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5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53" name="矩形 975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54" name="矩形 975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5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56" name="矩形 975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57" name="矩形 975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58"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59" name="矩形 975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60" name="矩形 975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6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62" name="矩形 976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63" name="矩形 976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6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65" name="矩形 976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66" name="矩形 976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67"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68" name="矩形 976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69" name="矩形 976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7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71" name="矩形 977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72" name="矩形 977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7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74" name="矩形 977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75" name="矩形 977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76"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77" name="矩形 977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78" name="矩形 977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7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80" name="矩形 977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81" name="矩形 978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8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83" name="矩形 978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84" name="矩形 978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85"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86" name="矩形 978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87" name="矩形 978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8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89" name="矩形 978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90" name="矩形 978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9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92" name="矩形 979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93" name="矩形 979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94"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95" name="矩形 979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796" name="矩形 979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9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98" name="矩形 979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799" name="矩形 979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0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01" name="矩形 980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02" name="矩形 980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03"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04" name="矩形 980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05" name="矩形 980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0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07" name="矩形 980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08" name="矩形 980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0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10" name="矩形 980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11" name="矩形 981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12"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13" name="矩形 981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14" name="矩形 981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1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16" name="矩形 981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17" name="矩形 981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1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19" name="矩形 981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20" name="矩形 981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21"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22" name="矩形 982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23" name="矩形 982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2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25" name="矩形 982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26" name="矩形 982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2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28" name="矩形 982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29" name="矩形 982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30"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31" name="矩形 983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32" name="矩形 983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3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34" name="矩形 983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35" name="矩形 983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3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37" name="矩形 983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38" name="矩形 983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39"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40" name="矩形 983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41" name="矩形 984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4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43" name="矩形 984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44" name="矩形 984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4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46" name="矩形 984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47" name="矩形 984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48"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49" name="矩形 984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50" name="矩形 984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5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52" name="矩形 985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53" name="矩形 985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5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55" name="矩形 985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56" name="矩形 985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57"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58" name="矩形 985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59" name="矩形 985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6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61" name="矩形 98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62" name="矩形 986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6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64" name="矩形 986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65" name="矩形 986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66"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67" name="矩形 986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68" name="矩形 986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6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70" name="矩形 986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71" name="矩形 987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7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73" name="矩形 987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74" name="矩形 987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75"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76" name="矩形 987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77" name="矩形 987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7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79" name="矩形 987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80" name="矩形 987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8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82" name="矩形 988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83" name="矩形 988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84"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85" name="矩形 988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86" name="矩形 988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8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88" name="矩形 988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89" name="矩形 988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9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91" name="矩形 989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92" name="矩形 989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93"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94" name="矩形 989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895" name="矩形 989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9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97" name="矩形 989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98" name="矩形 989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89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00" name="矩形 989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01" name="矩形 990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02"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03" name="矩形 990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04" name="矩形 990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0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06" name="矩形 990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07" name="矩形 990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0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09" name="矩形 990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10" name="矩形 990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11"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12" name="矩形 991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13" name="矩形 991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1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15" name="矩形 991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16" name="矩形 991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1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18" name="矩形 991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19" name="矩形 991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20"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21" name="矩形 992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22" name="矩形 992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2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24" name="矩形 992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25" name="矩形 992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2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27" name="矩形 992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28" name="矩形 992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29"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30" name="矩形 992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31" name="矩形 993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3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33" name="矩形 993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34" name="矩形 993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3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36" name="矩形 993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37" name="矩形 993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38"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39" name="矩形 993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40" name="矩形 993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4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42" name="矩形 994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43" name="矩形 994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4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45" name="矩形 994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46" name="矩形 994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47"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48" name="矩形 994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49" name="矩形 994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5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51" name="矩形 995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52" name="矩形 995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5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54" name="矩形 995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55" name="矩形 995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56"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57" name="矩形 995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58" name="矩形 995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5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60" name="矩形 995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61" name="矩形 99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6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63" name="矩形 996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64" name="矩形 996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65"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66" name="矩形 996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67" name="矩形 996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6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69" name="矩形 996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70" name="矩形 996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7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72" name="矩形 997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73" name="矩形 997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74"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75" name="矩形 997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76" name="矩形 997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7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78" name="矩形 997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79" name="矩形 997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8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81" name="矩形 998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82" name="矩形 998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83"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84" name="矩形 998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85" name="矩形 998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8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87" name="矩形 998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88" name="矩形 998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8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90" name="矩形 998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91" name="矩形 999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92"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93" name="矩形 999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9994" name="矩形 999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9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96" name="矩形 999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97" name="矩形 999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9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9999" name="矩形 999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00" name="矩形 999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01"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02" name="矩形 1000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03" name="矩形 1000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0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05" name="矩形 1000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06" name="矩形 1000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0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08" name="矩形 1000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09" name="矩形 1000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10"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11" name="矩形 1001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12" name="矩形 1001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1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14" name="矩形 1001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15" name="矩形 1001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1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17" name="矩形 1001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18" name="矩形 1001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19"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20" name="矩形 1001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21" name="矩形 1002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2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23" name="矩形 1002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24" name="矩形 1002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2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26" name="矩形 1002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27" name="矩形 1002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28"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29" name="矩形 1002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30" name="矩形 1002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3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32" name="矩形 1003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33" name="矩形 1003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3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35" name="矩形 1003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36" name="矩形 1003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37"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38" name="矩形 1003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39" name="矩形 1003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4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41" name="矩形 1004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42" name="矩形 1004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4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44" name="矩形 1004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45" name="矩形 1004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46"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47" name="矩形 1004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48" name="矩形 1004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4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50" name="矩形 1004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51" name="矩形 1005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5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53" name="矩形 1005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54" name="矩形 1005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55"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56" name="矩形 1005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57" name="矩形 1005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5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59" name="矩形 1005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60" name="矩形 1005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6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62" name="矩形 1006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63" name="矩形 1006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64"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65" name="矩形 1006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66" name="矩形 1006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6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68" name="矩形 1006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69" name="矩形 1006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7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71" name="矩形 1007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72" name="矩形 1007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73"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74" name="矩形 1007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0075" name="矩形 1007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7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77" name="矩形 1007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78" name="矩形 1007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7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80" name="矩形 1007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0081" name="矩形 1008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8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83" name="矩形 1008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84" name="矩形 1008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8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86" name="矩形 1008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87" name="矩形 1008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8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89" name="矩形 1008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90" name="矩形 1008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9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92" name="矩形 1009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93" name="矩形 1009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9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95" name="矩形 1009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96" name="矩形 1009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9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98" name="矩形 1009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099" name="矩形 1009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0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01" name="矩形 1010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02" name="矩形 1010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0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04" name="矩形 1010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05" name="矩形 1010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0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07" name="矩形 1010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08" name="矩形 1010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0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10" name="矩形 1010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11" name="矩形 1011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1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13" name="矩形 1011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14" name="矩形 1011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1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16" name="矩形 1011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17" name="矩形 1011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1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19" name="矩形 1011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20" name="矩形 1011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2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22" name="矩形 1012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23" name="矩形 1012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2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25" name="矩形 1012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26" name="矩形 1012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2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28" name="矩形 1012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29" name="矩形 1012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3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31" name="矩形 1013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32" name="矩形 1013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3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34" name="矩形 1013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35" name="矩形 1013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3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37" name="矩形 1013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38" name="矩形 1013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3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40" name="矩形 1013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41" name="矩形 1014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4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43" name="矩形 1014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44" name="矩形 1014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4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46" name="矩形 1014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47" name="矩形 1014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4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49" name="矩形 1014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50" name="矩形 1014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5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52" name="矩形 1015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53" name="矩形 1015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5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55" name="矩形 1015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56" name="矩形 1015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5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58" name="矩形 1015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59" name="矩形 1015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6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61" name="矩形 101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62" name="矩形 1016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6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64" name="矩形 1016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65" name="矩形 1016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6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67" name="矩形 1016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68" name="矩形 1016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6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70" name="矩形 1016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71" name="矩形 1017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7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73" name="矩形 1017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74" name="矩形 1017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7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76" name="矩形 1017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77" name="矩形 1017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7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79" name="矩形 1017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80" name="矩形 1017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8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82" name="矩形 1018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83" name="矩形 1018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8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85" name="矩形 1018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86" name="矩形 1018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8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88" name="矩形 1018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89" name="矩形 1018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9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91" name="矩形 1019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92" name="矩形 1019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9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94" name="矩形 1019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95" name="矩形 1019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9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97" name="矩形 1019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98" name="矩形 1019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19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00" name="矩形 1019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01" name="矩形 1020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0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03" name="矩形 1020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04" name="矩形 1020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0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06" name="矩形 1020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07" name="矩形 1020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0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09" name="矩形 1020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10" name="矩形 1020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1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12" name="矩形 1021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13" name="矩形 1021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1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15" name="矩形 1021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16" name="矩形 1021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1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18" name="矩形 1021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19" name="矩形 1021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2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21" name="矩形 1022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22" name="矩形 1022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2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24" name="矩形 1022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25" name="矩形 1022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2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27" name="矩形 1022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28" name="矩形 1022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2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30" name="矩形 1022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31" name="矩形 1023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3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33" name="矩形 1023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34" name="矩形 1023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3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36" name="矩形 1023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37" name="矩形 1023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3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39" name="矩形 1023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40" name="矩形 1023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4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42" name="矩形 1024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43" name="矩形 1024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4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45" name="矩形 1024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46" name="矩形 1024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4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48" name="矩形 1024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49" name="矩形 1024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5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51" name="矩形 1025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52" name="矩形 1025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5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54" name="矩形 1025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55" name="矩形 1025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5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57" name="矩形 1025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58" name="矩形 1025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5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60" name="矩形 1025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61" name="矩形 102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6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63" name="矩形 1026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64" name="矩形 1026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6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66" name="矩形 1026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67" name="矩形 1026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6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69" name="矩形 1026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70" name="矩形 1026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7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72" name="矩形 1027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73" name="矩形 1027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7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75" name="矩形 1027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76" name="矩形 1027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7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78" name="矩形 1027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79" name="矩形 1027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8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81" name="矩形 1028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82" name="矩形 1028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8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84" name="矩形 1028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85" name="矩形 1028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8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87" name="矩形 1028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88" name="矩形 1028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8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90" name="矩形 1028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91" name="矩形 1029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9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93" name="矩形 1029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94" name="矩形 1029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9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96" name="矩形 1029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97" name="矩形 1029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9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299" name="矩形 1029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00" name="矩形 1029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0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02" name="矩形 1030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03" name="矩形 1030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0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05" name="矩形 1030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06" name="矩形 1030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0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08" name="矩形 1030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09" name="矩形 1030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1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11" name="矩形 1031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12" name="矩形 1031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1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14" name="矩形 1031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15" name="矩形 1031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1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17" name="矩形 1031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18" name="矩形 1031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1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20" name="矩形 1031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0321" name="矩形 1032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2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23" name="矩形 1032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24" name="矩形 1032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2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26" name="矩形 1032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27" name="矩形 1032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2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29" name="矩形 1032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30" name="矩形 1032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3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32" name="矩形 1033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33" name="矩形 1033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3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35" name="矩形 1033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36" name="矩形 1033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3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38" name="矩形 1033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39" name="矩形 1033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4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41" name="矩形 1034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42" name="矩形 1034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4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44" name="矩形 1034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45" name="矩形 1034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4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47" name="矩形 1034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48" name="矩形 1034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4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50" name="矩形 1034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51" name="矩形 1035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5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53" name="矩形 1035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54" name="矩形 1035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5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56" name="矩形 1035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57" name="矩形 1035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5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59" name="矩形 1035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60" name="矩形 1035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6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62" name="矩形 1036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63" name="矩形 1036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6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65" name="矩形 1036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66" name="矩形 1036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6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68" name="矩形 1036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69" name="矩形 1036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7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71" name="矩形 1037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72" name="矩形 1037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7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74" name="矩形 1037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75" name="矩形 1037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7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77" name="矩形 1037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78" name="矩形 1037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7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80" name="矩形 1037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81" name="矩形 1038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8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83" name="矩形 1038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84" name="矩形 1038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8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86" name="矩形 1038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87" name="矩形 1038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8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89" name="矩形 1038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90" name="矩形 1038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9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92" name="矩形 1039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93" name="矩形 1039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9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95" name="矩形 1039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396" name="矩形 1039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9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98" name="矩形 1039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399" name="矩形 1039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0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01" name="矩形 1040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02" name="矩形 1040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0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04" name="矩形 1040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05" name="矩形 1040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0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07" name="矩形 1040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08" name="矩形 1040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0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10" name="矩形 1040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11" name="矩形 1041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1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13" name="矩形 1041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14" name="矩形 1041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1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16" name="矩形 1041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17" name="矩形 1041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1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19" name="矩形 1041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20" name="矩形 1041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2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22" name="矩形 1042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23" name="矩形 1042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2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25" name="矩形 1042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26" name="矩形 1042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2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28" name="矩形 1042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29" name="矩形 1042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3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31" name="矩形 1043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32" name="矩形 1043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3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34" name="矩形 1043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35" name="矩形 1043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3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37" name="矩形 1043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38" name="矩形 1043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3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40" name="矩形 1043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41" name="矩形 1044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4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43" name="矩形 1044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44" name="矩形 1044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4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46" name="矩形 1044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47" name="矩形 1044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4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49" name="矩形 1044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50" name="矩形 1044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5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52" name="矩形 1045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53" name="矩形 1045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5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55" name="矩形 1045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56" name="矩形 1045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5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58" name="矩形 1045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59" name="矩形 1045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6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61" name="矩形 104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62" name="矩形 1046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6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64" name="矩形 1046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65" name="矩形 1046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6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67" name="矩形 1046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68" name="矩形 1046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6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70" name="矩形 1046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71" name="矩形 1047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7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73" name="矩形 1047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74" name="矩形 1047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7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76" name="矩形 1047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77" name="矩形 1047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7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79" name="矩形 1047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80" name="矩形 1047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8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82" name="矩形 1048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83" name="矩形 1048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8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85" name="矩形 1048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86" name="矩形 1048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8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88" name="矩形 1048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89" name="矩形 1048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9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91" name="矩形 1049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92" name="矩形 1049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9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94" name="矩形 1049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495" name="矩形 1049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9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97" name="矩形 1049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98" name="矩形 1049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49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00" name="矩形 1049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01" name="矩形 1050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0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03" name="矩形 1050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04" name="矩形 1050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0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06" name="矩形 1050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07" name="矩形 1050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0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09" name="矩形 1050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10" name="矩形 1050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1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12" name="矩形 1051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13" name="矩形 1051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1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15" name="矩形 1051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16" name="矩形 1051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1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18" name="矩形 1051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19" name="矩形 1051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2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21" name="矩形 1052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22" name="矩形 1052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2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24" name="矩形 1052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25" name="矩形 1052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2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27" name="矩形 1052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28" name="矩形 1052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2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30" name="矩形 1052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31" name="矩形 1053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3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33" name="矩形 1053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34" name="矩形 1053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3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36" name="矩形 1053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37" name="矩形 1053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3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39" name="矩形 1053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40" name="矩形 1053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4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42" name="矩形 1054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43" name="矩形 1054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4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45" name="矩形 1054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46" name="矩形 1054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4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48" name="矩形 1054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49" name="矩形 1054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5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51" name="矩形 1055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52" name="矩形 1055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5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54" name="矩形 1055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55" name="矩形 1055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5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57" name="矩形 1055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58" name="矩形 1055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5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60" name="矩形 1055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61" name="矩形 105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6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63" name="矩形 1056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64" name="矩形 1056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6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66" name="矩形 1056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67" name="矩形 1056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6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69" name="矩形 1056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70" name="矩形 1056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7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72" name="矩形 1057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73" name="矩形 1057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7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75" name="矩形 1057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76" name="矩形 1057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7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78" name="矩形 1057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79" name="矩形 1057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8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81" name="矩形 1058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82" name="矩形 1058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8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84" name="矩形 1058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85" name="矩形 1058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8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87" name="矩形 1058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88" name="矩形 1058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8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90" name="矩形 1058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91" name="矩形 1059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9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93" name="矩形 1059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594" name="矩形 1059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9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96" name="矩形 1059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97" name="矩形 1059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9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599" name="矩形 1059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00" name="矩形 1059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0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02" name="矩形 1060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03" name="矩形 1060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0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05" name="矩形 1060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06" name="矩形 1060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0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08" name="矩形 1060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09" name="矩形 1060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1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11" name="矩形 1061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12" name="矩形 1061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1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14" name="矩形 1061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15" name="矩形 1061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1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17" name="矩形 1061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18" name="矩形 1061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1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20" name="矩形 1061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21" name="矩形 1062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2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23" name="矩形 1062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24" name="矩形 1062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2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26" name="矩形 1062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27" name="矩形 1062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2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29" name="矩形 1062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30" name="矩形 1062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3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32" name="矩形 1063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33" name="矩形 1063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3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35" name="矩形 1063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36" name="矩形 1063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3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38" name="矩形 1063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39" name="矩形 1063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4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41" name="矩形 1064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42" name="矩形 1064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4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44" name="矩形 1064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45" name="矩形 1064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4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47" name="矩形 1064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48" name="矩形 1064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4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50" name="矩形 1064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51" name="矩形 1065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5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53" name="矩形 1065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54" name="矩形 1065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5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56" name="矩形 1065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57" name="矩形 1065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5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59" name="矩形 1065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60" name="矩形 1065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6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62" name="矩形 1066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63" name="矩形 1066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6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65" name="矩形 1066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66" name="矩形 1066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6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68" name="矩形 1066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69" name="矩形 1066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7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71" name="矩形 1067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72" name="矩形 1067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7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74" name="矩形 1067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75" name="矩形 1067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7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77" name="矩形 1067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78" name="矩形 1067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7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80" name="矩形 1067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81" name="矩形 1068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8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83" name="矩形 1068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84" name="矩形 1068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8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86" name="矩形 1068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87" name="矩形 1068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8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89" name="矩形 1068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90" name="矩形 1068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9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92" name="矩形 1069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693" name="矩形 1069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9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95" name="矩形 1069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96" name="矩形 1069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9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98" name="矩形 1069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699" name="矩形 1069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0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01" name="矩形 1070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02" name="矩形 1070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0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04" name="矩形 1070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05" name="矩形 1070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0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07" name="矩形 1070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08" name="矩形 1070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0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10" name="矩形 1070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11" name="矩形 1071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1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13" name="矩形 1071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14" name="矩形 1071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1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16" name="矩形 1071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17" name="矩形 1071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1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19" name="矩形 1071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20" name="矩形 1071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2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22" name="矩形 1072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23" name="矩形 1072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2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25" name="矩形 1072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26" name="矩形 1072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2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28" name="矩形 1072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29" name="矩形 1072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3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31" name="矩形 1073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32" name="矩形 1073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3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34" name="矩形 1073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35" name="矩形 1073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3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37" name="矩形 1073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38" name="矩形 1073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3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40" name="矩形 1073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41" name="矩形 1074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4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43" name="矩形 1074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44" name="矩形 1074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4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46" name="矩形 1074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47" name="矩形 1074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4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49" name="矩形 1074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50" name="矩形 1074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5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52" name="矩形 1075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53" name="矩形 1075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5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55" name="矩形 1075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56" name="矩形 1075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5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58" name="矩形 1075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59" name="矩形 1075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6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61" name="矩形 107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62" name="矩形 1076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6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64" name="矩形 1076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65" name="矩形 1076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6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67" name="矩形 1076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68" name="矩形 1076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6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70" name="矩形 1076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71" name="矩形 1077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7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73" name="矩形 1077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74" name="矩形 1077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7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76" name="矩形 1077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77" name="矩形 1077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7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79" name="矩形 1077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80" name="矩形 1077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8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82" name="矩形 1078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83" name="矩形 1078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8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85" name="矩形 1078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86" name="矩形 1078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8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88" name="矩形 1078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89" name="矩形 1078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9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91" name="矩形 1079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92" name="矩形 1079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9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94" name="矩形 1079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95" name="矩形 1079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9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97" name="矩形 1079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798" name="矩形 1079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79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00" name="矩形 1079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01" name="矩形 1080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0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03" name="矩形 1080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04" name="矩形 1080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0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06" name="矩形 1080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07" name="矩形 1080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0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09" name="矩形 1080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10" name="矩形 1080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1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12" name="矩形 1081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13" name="矩形 1081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1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15" name="矩形 1081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16" name="矩形 1081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1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18" name="矩形 1081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19" name="矩形 1081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2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21" name="矩形 1082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22" name="矩形 1082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2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24" name="矩形 1082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25" name="矩形 1082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2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27" name="矩形 1082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28" name="矩形 1082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2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30" name="矩形 1082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31" name="矩形 1083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3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33" name="矩形 1083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34" name="矩形 1083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3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36" name="矩形 1083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37" name="矩形 1083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3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39" name="矩形 1083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40" name="矩形 1083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4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42" name="矩形 1084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43" name="矩形 1084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4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45" name="矩形 1084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46" name="矩形 1084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4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48" name="矩形 1084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49" name="矩形 1084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5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51" name="矩形 1085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52" name="矩形 1085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5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54" name="矩形 1085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55" name="矩形 1085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5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57" name="矩形 1085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58" name="矩形 1085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5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60" name="矩形 1085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61" name="矩形 108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6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63" name="矩形 1086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64" name="矩形 1086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6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66" name="矩形 1086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67" name="矩形 1086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6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69" name="矩形 1086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70" name="矩形 1086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7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72" name="矩形 1087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73" name="矩形 1087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7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75" name="矩形 1087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76" name="矩形 1087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7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78" name="矩形 1087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79" name="矩形 1087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8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81" name="矩形 1088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82" name="矩形 1088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8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84" name="矩形 1088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85" name="矩形 1088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8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87" name="矩形 1088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88" name="矩形 1088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8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90" name="矩形 1088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91" name="矩形 1089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9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93" name="矩形 1089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94" name="矩形 1089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9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96" name="矩形 1089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897" name="矩形 1089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9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899" name="矩形 1089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00" name="矩形 1089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0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02" name="矩形 1090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03" name="矩形 1090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0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05" name="矩形 1090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06" name="矩形 1090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0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08" name="矩形 1090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09" name="矩形 1090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1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11" name="矩形 1091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12" name="矩形 1091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1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14" name="矩形 1091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15" name="矩形 1091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1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17" name="矩形 1091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18" name="矩形 1091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1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20" name="矩形 1091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21" name="矩形 1092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2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23" name="矩形 1092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24" name="矩形 1092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2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26" name="矩形 1092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27" name="矩形 1092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2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29" name="矩形 1092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30" name="矩形 1092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3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32" name="矩形 1093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33" name="矩形 1093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3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35" name="矩形 1093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36" name="矩形 1093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3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38" name="矩形 1093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39" name="矩形 1093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4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41" name="矩形 1094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42" name="矩形 1094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4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44" name="矩形 1094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45" name="矩形 1094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4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47" name="矩形 1094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48" name="矩形 1094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4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50" name="矩形 1094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51" name="矩形 1095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5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53" name="矩形 1095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54" name="矩形 1095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5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56" name="矩形 1095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57" name="矩形 1095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5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59" name="矩形 1095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60" name="矩形 1095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6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62" name="矩形 1096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63" name="矩形 1096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6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65" name="矩形 1096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66" name="矩形 1096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6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68" name="矩形 1096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69" name="矩形 1096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7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71" name="矩形 1097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72" name="矩形 1097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7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74" name="矩形 1097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75" name="矩形 1097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7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77" name="矩形 1097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78" name="矩形 1097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7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80" name="矩形 1097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81" name="矩形 1098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8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83" name="矩形 1098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84" name="矩形 1098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8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86" name="矩形 1098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87" name="矩形 1098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8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89" name="矩形 1098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90" name="矩形 1098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9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92" name="矩形 1099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93" name="矩形 1099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9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95" name="矩形 1099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0996" name="矩形 1099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9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98" name="矩形 1099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0999" name="矩形 1099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0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01" name="矩形 1100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02" name="矩形 1100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0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04" name="矩形 1100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05" name="矩形 1100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100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1007" name="矩形 1100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1008" name="矩形 1100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0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10" name="矩形 1100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11" name="矩形 1101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1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13" name="矩形 1101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14" name="矩形 1101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101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1016" name="矩形 1101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1017" name="矩形 1101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1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19" name="矩形 1101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20" name="矩形 1101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2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22" name="矩形 1102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23" name="矩形 1102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102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1025" name="矩形 1102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1026" name="矩形 1102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2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28" name="矩形 1102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29" name="矩形 1102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3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31" name="矩形 1103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32" name="矩形 1103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103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1034" name="矩形 1103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1035" name="矩形 1103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3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37" name="矩形 1103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38" name="矩形 1103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3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40" name="矩形 1103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1041" name="矩形 1104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42"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43" name="矩形 1104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44" name="矩形 1104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4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46" name="矩形 1104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47" name="矩形 1104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4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49" name="矩形 1104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50" name="矩形 1104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51"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52" name="矩形 1105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53" name="矩形 1105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5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55" name="矩形 1105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56" name="矩形 1105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5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58" name="矩形 1105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59" name="矩形 1105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60"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61" name="矩形 110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62" name="矩形 1106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6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64" name="矩形 1106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65" name="矩形 1106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6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67" name="矩形 1106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68" name="矩形 1106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69"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70" name="矩形 1106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71" name="矩形 1107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7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73" name="矩形 1107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74" name="矩形 1107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7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76" name="矩形 1107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77" name="矩形 1107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78"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79" name="矩形 1107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80" name="矩形 1107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8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82" name="矩形 1108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83" name="矩形 1108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8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85" name="矩形 1108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86" name="矩形 1108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87"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88" name="矩形 1108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89" name="矩形 1108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9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91" name="矩形 1109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92" name="矩形 1109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9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94" name="矩形 1109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95" name="矩形 1109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96"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97" name="矩形 1109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098" name="矩形 1109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09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00" name="矩形 1109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01" name="矩形 1110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0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03" name="矩形 1110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04" name="矩形 1110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05"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06" name="矩形 1110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07" name="矩形 1110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0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09" name="矩形 1110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10" name="矩形 1110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1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12" name="矩形 1111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13" name="矩形 1111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14"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15" name="矩形 1111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16" name="矩形 1111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1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18" name="矩形 1111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19" name="矩形 1111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2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21" name="矩形 1112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22" name="矩形 1112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23"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24" name="矩形 1112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25" name="矩形 1112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2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27" name="矩形 1112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28" name="矩形 1112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2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30" name="矩形 1112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31" name="矩形 1113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32"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33" name="矩形 1113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34" name="矩形 1113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3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36" name="矩形 1113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37" name="矩形 1113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3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39" name="矩形 1113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40" name="矩形 1113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41"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42" name="矩形 1114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43" name="矩形 1114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4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45" name="矩形 1114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46" name="矩形 1114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4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48" name="矩形 1114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49" name="矩形 1114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50"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51" name="矩形 1115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52" name="矩形 1115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5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54" name="矩形 1115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55" name="矩形 1115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5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57" name="矩形 1115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58" name="矩形 1115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59"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60" name="矩形 1115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61" name="矩形 111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6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63" name="矩形 1116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64" name="矩形 1116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6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66" name="矩形 1116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67" name="矩形 1116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68"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69" name="矩形 1116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70" name="矩形 1116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7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72" name="矩形 1117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73" name="矩形 1117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7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75" name="矩形 1117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76" name="矩形 1117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77"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78" name="矩形 1117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79" name="矩形 1117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8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81" name="矩形 1118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82" name="矩形 1118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8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84" name="矩形 1118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85" name="矩形 1118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86"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87" name="矩形 1118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88" name="矩形 1118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8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90" name="矩形 1118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91" name="矩形 1119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9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93" name="矩形 1119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94" name="矩形 1119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95"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96" name="矩形 1119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197" name="矩形 1119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9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199" name="矩形 1119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00" name="矩形 1119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0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02" name="矩形 1120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03" name="矩形 1120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04"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05" name="矩形 1120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06" name="矩形 1120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0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08" name="矩形 1120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09" name="矩形 1120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1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11" name="矩形 1121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12" name="矩形 1121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13"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14" name="矩形 1121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15" name="矩形 1121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1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17" name="矩形 1121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18" name="矩形 1121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1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20" name="矩形 1121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21" name="矩形 1122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22"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23" name="矩形 1122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24" name="矩形 1122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2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26" name="矩形 1122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27" name="矩形 1122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2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29" name="矩形 1122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30" name="矩形 1122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31"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32" name="矩形 1123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33" name="矩形 1123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3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35" name="矩形 1123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36" name="矩形 1123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3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38" name="矩形 1123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39" name="矩形 1123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40"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41" name="矩形 1124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42" name="矩形 1124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4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44" name="矩形 1124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45" name="矩形 1124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4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47" name="矩形 1124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48" name="矩形 1124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49"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50" name="矩形 1124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51" name="矩形 1125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5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53" name="矩形 1125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54" name="矩形 1125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5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56" name="矩形 1125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57" name="矩形 1125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58"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59" name="矩形 1125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60" name="矩形 1125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6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62" name="矩形 1126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63" name="矩形 1126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6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65" name="矩形 1126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66" name="矩形 1126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67"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68" name="矩形 1126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69" name="矩形 1126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7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71" name="矩形 1127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72" name="矩形 1127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7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74" name="矩形 1127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75" name="矩形 1127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76"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77" name="矩形 1127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78" name="矩形 1127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7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80" name="矩形 1127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81" name="矩形 1128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8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83" name="矩形 1128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84" name="矩形 1128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85"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86" name="矩形 1128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87" name="矩形 1128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8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89" name="矩形 1128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90" name="矩形 1128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9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92" name="矩形 1129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93" name="矩形 1129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94"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95" name="矩形 1129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296" name="矩形 1129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9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98" name="矩形 1129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299" name="矩形 1129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0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01" name="矩形 1130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02" name="矩形 1130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03"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04" name="矩形 1130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05" name="矩形 1130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0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07" name="矩形 1130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08" name="矩形 1130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0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10" name="矩形 1130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11" name="矩形 1131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12"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13" name="矩形 1131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14" name="矩形 1131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1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16" name="矩形 1131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17" name="矩形 1131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1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19" name="矩形 1131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20" name="矩形 1131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21"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22" name="矩形 1132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23" name="矩形 1132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2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25" name="矩形 1132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26" name="矩形 1132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2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28" name="矩形 1132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29" name="矩形 1132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30"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31" name="矩形 1133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32" name="矩形 1133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3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34" name="矩形 1133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35" name="矩形 1133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3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37" name="矩形 1133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38" name="矩形 1133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39"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40" name="矩形 1133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41" name="矩形 1134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4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43" name="矩形 1134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44" name="矩形 1134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4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46" name="矩形 1134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47" name="矩形 1134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48"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49" name="矩形 1134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50" name="矩形 1134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5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52" name="矩形 1135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53" name="矩形 1135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5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55" name="矩形 1135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56" name="矩形 1135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57"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58" name="矩形 1135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59" name="矩形 1135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6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61" name="矩形 113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62" name="矩形 1136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6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64" name="矩形 1136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65" name="矩形 1136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66"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67" name="矩形 1136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68" name="矩形 1136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6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70" name="矩形 1136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71" name="矩形 1137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7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73" name="矩形 1137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74" name="矩形 1137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75"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76" name="矩形 1137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77" name="矩形 1137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7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79" name="矩形 1137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80" name="矩形 1137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8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82" name="矩形 1138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83" name="矩形 1138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84"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85" name="矩形 1138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86" name="矩形 1138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8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88" name="矩形 1138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89" name="矩形 1138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9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91" name="矩形 1139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92" name="矩形 1139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93"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94" name="矩形 1139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1395" name="矩形 1139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9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97" name="矩形 1139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98" name="矩形 1139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39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400" name="矩形 1139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1401" name="矩形 1140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0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03" name="矩形 1140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04" name="矩形 1140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0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06" name="矩形 1140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07" name="矩形 1140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0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09" name="矩形 1140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10" name="矩形 1140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1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12" name="矩形 1141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13" name="矩形 1141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1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15" name="矩形 1141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16" name="矩形 1141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1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18" name="矩形 1141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19" name="矩形 1141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2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21" name="矩形 1142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22" name="矩形 1142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2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24" name="矩形 1142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25" name="矩形 1142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2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27" name="矩形 1142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28" name="矩形 1142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2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30" name="矩形 1142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31" name="矩形 1143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3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33" name="矩形 1143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34" name="矩形 1143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3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36" name="矩形 1143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37" name="矩形 1143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3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39" name="矩形 1143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40" name="矩形 1143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4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42" name="矩形 1144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43" name="矩形 1144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4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45" name="矩形 1144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46" name="矩形 1144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4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48" name="矩形 1144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49" name="矩形 1144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5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51" name="矩形 1145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52" name="矩形 1145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5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54" name="矩形 1145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55" name="矩形 1145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5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57" name="矩形 1145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58" name="矩形 1145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5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60" name="矩形 1145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61" name="矩形 114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6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63" name="矩形 1146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64" name="矩形 1146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6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66" name="矩形 1146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67" name="矩形 1146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6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69" name="矩形 1146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70" name="矩形 1146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7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72" name="矩形 1147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73" name="矩形 1147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7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75" name="矩形 1147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76" name="矩形 1147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7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78" name="矩形 1147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79" name="矩形 1147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8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81" name="矩形 1148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82" name="矩形 1148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8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84" name="矩形 1148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85" name="矩形 1148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8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87" name="矩形 1148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88" name="矩形 1148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8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90" name="矩形 1148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91" name="矩形 1149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9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93" name="矩形 1149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494" name="矩形 1149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9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96" name="矩形 1149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97" name="矩形 1149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9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499" name="矩形 1149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00" name="矩形 1149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0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02" name="矩形 1150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03" name="矩形 1150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0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05" name="矩形 1150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06" name="矩形 1150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0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08" name="矩形 1150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09" name="矩形 1150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1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11" name="矩形 1151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12" name="矩形 1151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1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14" name="矩形 1151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15" name="矩形 1151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1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17" name="矩形 1151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18" name="矩形 1151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1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20" name="矩形 1151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21" name="矩形 1152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2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23" name="矩形 1152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24" name="矩形 1152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2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26" name="矩形 1152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27" name="矩形 1152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2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29" name="矩形 1152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30" name="矩形 1152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3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32" name="矩形 1153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33" name="矩形 1153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3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35" name="矩形 1153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36" name="矩形 1153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3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38" name="矩形 1153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39" name="矩形 1153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4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41" name="矩形 1154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42" name="矩形 1154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4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44" name="矩形 1154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45" name="矩形 1154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4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47" name="矩形 1154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48" name="矩形 1154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4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50" name="矩形 1154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51" name="矩形 1155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5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53" name="矩形 1155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54" name="矩形 1155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5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56" name="矩形 1155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57" name="矩形 1155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5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59" name="矩形 1155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60" name="矩形 1155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6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62" name="矩形 1156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63" name="矩形 1156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6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65" name="矩形 1156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66" name="矩形 1156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6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68" name="矩形 1156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69" name="矩形 1156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7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71" name="矩形 1157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72" name="矩形 1157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7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74" name="矩形 1157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75" name="矩形 1157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7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77" name="矩形 1157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78" name="矩形 1157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7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80" name="矩形 1157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81" name="矩形 1158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8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83" name="矩形 1158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84" name="矩形 1158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8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86" name="矩形 1158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87" name="矩形 1158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8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89" name="矩形 1158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90" name="矩形 1158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9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92" name="矩形 1159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593" name="矩形 1159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9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95" name="矩形 1159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96" name="矩形 1159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9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98" name="矩形 1159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599" name="矩形 1159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0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01" name="矩形 1160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02" name="矩形 1160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0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04" name="矩形 1160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05" name="矩形 1160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0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07" name="矩形 1160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08" name="矩形 1160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0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10" name="矩形 1160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11" name="矩形 1161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1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13" name="矩形 1161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14" name="矩形 1161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1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16" name="矩形 1161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17" name="矩形 1161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1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19" name="矩形 1161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20" name="矩形 1161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2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22" name="矩形 1162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23" name="矩形 1162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2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25" name="矩形 1162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26" name="矩形 1162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2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28" name="矩形 1162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29" name="矩形 1162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3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31" name="矩形 1163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32" name="矩形 1163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3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34" name="矩形 1163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35" name="矩形 1163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3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37" name="矩形 1163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38" name="矩形 1163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3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40" name="矩形 1163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41" name="矩形 1164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4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43" name="矩形 1164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44" name="矩形 1164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4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46" name="矩形 1164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47" name="矩形 1164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4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49" name="矩形 1164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50" name="矩形 1164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5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52" name="矩形 1165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53" name="矩形 1165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5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55" name="矩形 1165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56" name="矩形 1165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5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58" name="矩形 1165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59" name="矩形 1165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6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61" name="矩形 116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62" name="矩形 1166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6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64" name="矩形 1166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65" name="矩形 1166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6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67" name="矩形 1166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68" name="矩形 1166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6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70" name="矩形 1166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71" name="矩形 1167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7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73" name="矩形 1167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74" name="矩形 1167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7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76" name="矩形 1167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77" name="矩形 1167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7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79" name="矩形 1167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80" name="矩形 1167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8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82" name="矩形 1168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83" name="矩形 1168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8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85" name="矩形 1168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86" name="矩形 1168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8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88" name="矩形 1168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89" name="矩形 1168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9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91" name="矩形 1169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92" name="矩形 1169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9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94" name="矩形 1169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95" name="矩形 1169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9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97" name="矩形 1169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698" name="矩形 1169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69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00" name="矩形 1169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01" name="矩形 1170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0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03" name="矩形 1170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04" name="矩形 1170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0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06" name="矩形 1170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07" name="矩形 1170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0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09" name="矩形 1170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10" name="矩形 1170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1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12" name="矩形 1171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13" name="矩形 1171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1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15" name="矩形 1171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16" name="矩形 1171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1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18" name="矩形 1171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19" name="矩形 1171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2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21" name="矩形 1172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22" name="矩形 1172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2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24" name="矩形 1172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25" name="矩形 1172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2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27" name="矩形 1172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28" name="矩形 1172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2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30" name="矩形 1172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31" name="矩形 1173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3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33" name="矩形 1173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34" name="矩形 1173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3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36" name="矩形 1173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37" name="矩形 1173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3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39" name="矩形 1173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40" name="矩形 1173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4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42" name="矩形 1174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43" name="矩形 1174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4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45" name="矩形 1174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46" name="矩形 1174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4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48" name="矩形 1174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49" name="矩形 1174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5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51" name="矩形 1175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52" name="矩形 1175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5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54" name="矩形 1175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55" name="矩形 1175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5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57" name="矩形 1175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58" name="矩形 1175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5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60" name="矩形 1175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61" name="矩形 117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6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63" name="矩形 1176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64" name="矩形 1176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6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66" name="矩形 1176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67" name="矩形 1176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6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69" name="矩形 1176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70" name="矩形 1176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7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72" name="矩形 1177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73" name="矩形 1177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7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75" name="矩形 1177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76" name="矩形 1177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7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78" name="矩形 1177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79" name="矩形 1177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8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81" name="矩形 1178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82" name="矩形 1178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8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84" name="矩形 1178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85" name="矩形 1178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8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87" name="矩形 1178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88" name="矩形 1178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8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90" name="矩形 1178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91" name="矩形 1179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9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93" name="矩形 1179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94" name="矩形 1179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9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96" name="矩形 1179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797" name="矩形 1179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9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799" name="矩形 1179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00" name="矩形 1179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0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02" name="矩形 1180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03" name="矩形 1180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0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05" name="矩形 1180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06" name="矩形 1180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0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08" name="矩形 1180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09" name="矩形 1180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1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11" name="矩形 1181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12" name="矩形 1181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1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14" name="矩形 1181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15" name="矩形 1181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1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17" name="矩形 1181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18" name="矩形 1181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1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20" name="矩形 1181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21" name="矩形 1182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2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23" name="矩形 1182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24" name="矩形 1182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2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26" name="矩形 1182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27" name="矩形 1182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2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29" name="矩形 1182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30" name="矩形 1182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3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32" name="矩形 1183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33" name="矩形 1183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3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35" name="矩形 1183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36" name="矩形 1183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3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38" name="矩形 1183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39" name="矩形 1183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4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41" name="矩形 1184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42" name="矩形 1184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4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44" name="矩形 1184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45" name="矩形 1184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4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47" name="矩形 1184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48" name="矩形 1184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4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50" name="矩形 1184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51" name="矩形 1185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5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53" name="矩形 1185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54" name="矩形 1185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5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56" name="矩形 1185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57" name="矩形 1185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5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59" name="矩形 1185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60" name="矩形 1185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6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62" name="矩形 1186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63" name="矩形 1186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6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65" name="矩形 1186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66" name="矩形 1186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6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68" name="矩形 1186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69" name="矩形 1186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7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71" name="矩形 1187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72" name="矩形 1187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7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74" name="矩形 1187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75" name="矩形 1187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7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77" name="矩形 1187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78" name="矩形 1187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7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80" name="矩形 1187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81" name="矩形 1188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8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83" name="矩形 1188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84" name="矩形 1188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8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86" name="矩形 1188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87" name="矩形 1188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8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89" name="矩形 1188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90" name="矩形 1188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9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92" name="矩形 1189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93" name="矩形 1189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9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95" name="矩形 1189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896" name="矩形 1189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9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98" name="矩形 1189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899" name="矩形 1189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0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01" name="矩形 1190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02" name="矩形 1190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0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04" name="矩形 1190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05" name="矩形 1190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0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07" name="矩形 1190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08" name="矩形 1190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0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10" name="矩形 1190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11" name="矩形 1191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1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13" name="矩形 1191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14" name="矩形 1191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1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16" name="矩形 1191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17" name="矩形 1191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1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19" name="矩形 1191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20" name="矩形 1191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2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22" name="矩形 1192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23" name="矩形 1192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2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25" name="矩形 1192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26" name="矩形 1192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2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28" name="矩形 1192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29" name="矩形 1192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3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31" name="矩形 1193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32" name="矩形 1193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3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34" name="矩形 1193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35" name="矩形 1193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3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37" name="矩形 1193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38" name="矩形 1193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3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40" name="矩形 1193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41" name="矩形 1194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4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43" name="矩形 1194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44" name="矩形 1194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4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46" name="矩形 1194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47" name="矩形 1194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4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49" name="矩形 1194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50" name="矩形 1194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5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52" name="矩形 1195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53" name="矩形 1195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5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55" name="矩形 1195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56" name="矩形 1195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5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58" name="矩形 1195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59" name="矩形 1195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6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61" name="矩形 119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62" name="矩形 1196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6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64" name="矩形 1196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65" name="矩形 1196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6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67" name="矩形 1196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68" name="矩形 1196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6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70" name="矩形 1196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71" name="矩形 1197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7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73" name="矩形 1197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74" name="矩形 1197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7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76" name="矩形 1197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77" name="矩形 1197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7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79" name="矩形 1197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80" name="矩形 1197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8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82" name="矩形 1198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83" name="矩形 1198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8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85" name="矩形 1198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86" name="矩形 1198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8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88" name="矩形 1198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89" name="矩形 1198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9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91" name="矩形 1199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92" name="矩形 1199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9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94" name="矩形 1199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95" name="矩形 1199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9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97" name="矩形 1199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1998" name="矩形 1199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199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00" name="矩形 1199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01" name="矩形 1200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0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03" name="矩形 1200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04" name="矩形 1200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0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06" name="矩形 1200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07" name="矩形 1200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0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09" name="矩形 1200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10" name="矩形 1200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1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12" name="矩形 1201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13" name="矩形 1201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1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15" name="矩形 1201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16" name="矩形 1201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1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18" name="矩形 1201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19" name="矩形 1201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2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21" name="矩形 1202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22" name="矩形 1202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2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24" name="矩形 1202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25" name="矩形 1202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2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27" name="矩形 1202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28" name="矩形 1202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2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30" name="矩形 1202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31" name="矩形 1203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3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33" name="矩形 1203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34" name="矩形 1203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3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36" name="矩形 1203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37" name="矩形 1203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3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39" name="矩形 1203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40" name="矩形 1203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4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42" name="矩形 1204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43" name="矩形 1204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4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45" name="矩形 1204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46" name="矩形 1204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4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48" name="矩形 1204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49" name="矩形 1204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5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51" name="矩形 1205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52" name="矩形 1205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5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54" name="矩形 1205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55" name="矩形 1205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5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57" name="矩形 1205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58" name="矩形 1205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5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60" name="矩形 1205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61" name="矩形 120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6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63" name="矩形 1206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64" name="矩形 1206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6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66" name="矩形 1206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67" name="矩形 1206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6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69" name="矩形 1206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70" name="矩形 1206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7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72" name="矩形 1207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73" name="矩形 1207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7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75" name="矩形 1207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76" name="矩形 1207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7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78" name="矩形 1207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79" name="矩形 1207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8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81" name="矩形 1208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82" name="矩形 1208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8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84" name="矩形 1208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85" name="矩形 1208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8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87" name="矩形 1208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88" name="矩形 1208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8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90" name="矩形 1208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91" name="矩形 1209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9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93" name="矩形 1209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94" name="矩形 1209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9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96" name="矩形 1209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097" name="矩形 1209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9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099" name="矩形 1209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00" name="矩形 1209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0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02" name="矩形 1210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03" name="矩形 1210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10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105" name="矩形 1210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106" name="矩形 1210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0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08" name="矩形 1210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09" name="矩形 1210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1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11" name="矩形 1211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12" name="矩形 1211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11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114" name="矩形 1211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2115" name="矩形 1211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1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17" name="矩形 1211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18" name="矩形 1211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1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20" name="矩形 1211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2121" name="矩形 1212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22"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23" name="矩形 1212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24" name="矩形 1212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2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26" name="矩形 1212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27" name="矩形 1212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2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29" name="矩形 1212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30" name="矩形 1212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31"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32" name="矩形 1213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33" name="矩形 1213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3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35" name="矩形 1213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36" name="矩形 1213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3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38" name="矩形 1213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39" name="矩形 1213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40"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41" name="矩形 1214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42" name="矩形 1214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4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44" name="矩形 1214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45" name="矩形 1214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4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47" name="矩形 1214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48" name="矩形 1214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49"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50" name="矩形 1214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51" name="矩形 1215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5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53" name="矩形 1215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54" name="矩形 1215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5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56" name="矩形 1215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57" name="矩形 1215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58"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59" name="矩形 1215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60" name="矩形 1215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6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62" name="矩形 1216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63" name="矩形 1216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6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65" name="矩形 1216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66" name="矩形 1216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67"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68" name="矩形 1216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69" name="矩形 1216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7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71" name="矩形 1217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72" name="矩形 1217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7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74" name="矩形 1217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75" name="矩形 1217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76"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77" name="矩形 1217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78" name="矩形 1217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7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80" name="矩形 1217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81" name="矩形 1218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8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83" name="矩形 1218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84" name="矩形 1218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85"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86" name="矩形 1218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87" name="矩形 1218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8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89" name="矩形 1218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90" name="矩形 1218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9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92" name="矩形 1219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93" name="矩形 1219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94"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95" name="矩形 1219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196" name="矩形 1219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9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98" name="矩形 1219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199" name="矩形 1219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0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01" name="矩形 1220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02" name="矩形 1220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03"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04" name="矩形 1220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05" name="矩形 1220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0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07" name="矩形 1220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08" name="矩形 1220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0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10" name="矩形 1220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11" name="矩形 1221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12"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13" name="矩形 1221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14" name="矩形 1221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1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16" name="矩形 1221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17" name="矩形 1221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1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19" name="矩形 1221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20" name="矩形 1221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21"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22" name="矩形 1222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23" name="矩形 1222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2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25" name="矩形 1222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26" name="矩形 1222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2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28" name="矩形 1222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29" name="矩形 1222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30"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31" name="矩形 1223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32" name="矩形 1223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3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34" name="矩形 1223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35" name="矩形 1223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3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37" name="矩形 1223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38" name="矩形 1223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39"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40" name="矩形 1223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41" name="矩形 1224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4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43" name="矩形 1224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44" name="矩形 1224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4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46" name="矩形 1224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47" name="矩形 1224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48"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49" name="矩形 1224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50" name="矩形 1224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5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52" name="矩形 1225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53" name="矩形 1225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5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55" name="矩形 1225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56" name="矩形 1225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57"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58" name="矩形 1225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59" name="矩形 1225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6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61" name="矩形 122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62" name="矩形 1226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6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64" name="矩形 1226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65" name="矩形 1226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66"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67" name="矩形 1226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68" name="矩形 1226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6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70" name="矩形 1226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71" name="矩形 1227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7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73" name="矩形 1227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74" name="矩形 1227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75"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76" name="矩形 1227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77" name="矩形 1227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7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79" name="矩形 1227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80" name="矩形 1227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8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82" name="矩形 1228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83" name="矩形 1228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84"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85" name="矩形 1228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86" name="矩形 1228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8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88" name="矩形 1228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89" name="矩形 1228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9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91" name="矩形 1229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92" name="矩形 1229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93"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94" name="矩形 1229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295" name="矩形 1229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9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97" name="矩形 1229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98" name="矩形 1229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29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00" name="矩形 1229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01" name="矩形 1230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02"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03" name="矩形 1230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04" name="矩形 1230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0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06" name="矩形 1230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07" name="矩形 1230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0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09" name="矩形 1230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10" name="矩形 1230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11"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12" name="矩形 1231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13" name="矩形 1231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1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15" name="矩形 1231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16" name="矩形 1231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1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18" name="矩形 1231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19" name="矩形 1231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20"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21" name="矩形 1232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22" name="矩形 1232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2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24" name="矩形 1232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25" name="矩形 1232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2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27" name="矩形 1232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28" name="矩形 1232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29"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30" name="矩形 1232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31" name="矩形 1233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3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33" name="矩形 1233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34" name="矩形 1233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3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36" name="矩形 1233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37" name="矩形 1233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38"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39" name="矩形 1233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40" name="矩形 1233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4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42" name="矩形 1234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43" name="矩形 1234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4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45" name="矩形 1234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46" name="矩形 1234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47"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48" name="矩形 1234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49" name="矩形 1234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5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51" name="矩形 1235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52" name="矩形 1235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5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54" name="矩形 1235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55" name="矩形 1235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56"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57" name="矩形 1235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58" name="矩形 1235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5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60" name="矩形 1235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61" name="矩形 123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6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63" name="矩形 1236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64" name="矩形 1236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65"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66" name="矩形 1236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67" name="矩形 1236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6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69" name="矩形 1236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70" name="矩形 1236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7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72" name="矩形 1237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73" name="矩形 1237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74"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75" name="矩形 1237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76" name="矩形 1237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7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78" name="矩形 1237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79" name="矩形 1237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8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81" name="矩形 1238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82" name="矩形 1238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83"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84" name="矩形 1238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85" name="矩形 1238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8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87" name="矩形 1238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88" name="矩形 1238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8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90" name="矩形 1238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91" name="矩形 1239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92"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93" name="矩形 1239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394" name="矩形 1239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9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96" name="矩形 1239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97" name="矩形 1239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9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399" name="矩形 1239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00" name="矩形 1239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01"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02" name="矩形 1240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03" name="矩形 1240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0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05" name="矩形 1240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06" name="矩形 1240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0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08" name="矩形 1240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09" name="矩形 1240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10"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11" name="矩形 1241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12" name="矩形 1241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1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14" name="矩形 1241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15" name="矩形 1241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1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17" name="矩形 1241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18" name="矩形 1241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19"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20" name="矩形 1241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21" name="矩形 1242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2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23" name="矩形 1242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24" name="矩形 1242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2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26" name="矩形 1242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27" name="矩形 1242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28"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29" name="矩形 1242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30" name="矩形 1242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3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32" name="矩形 1243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33" name="矩形 1243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3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35" name="矩形 1243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36" name="矩形 1243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37"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38" name="矩形 1243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39" name="矩形 1243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4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41" name="矩形 1244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42" name="矩形 1244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4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44" name="矩形 1244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45" name="矩形 1244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46"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47" name="矩形 1244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48" name="矩形 1244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4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50" name="矩形 1244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51" name="矩形 1245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5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53" name="矩形 1245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54" name="矩形 1245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55"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56" name="矩形 1245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57" name="矩形 1245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5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59" name="矩形 1245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60" name="矩形 1245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6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62" name="矩形 1246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63" name="矩形 1246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64"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65" name="矩形 1246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66" name="矩形 1246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6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68" name="矩形 1246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69" name="矩形 1246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7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71" name="矩形 1247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72" name="矩形 1247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73"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74" name="矩形 1247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2475" name="矩形 1247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7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77" name="矩形 1247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78" name="矩形 1247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7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80" name="矩形 1247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2481" name="矩形 1248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8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83" name="矩形 1248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84" name="矩形 1248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8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86" name="矩形 1248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87" name="矩形 1248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8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89" name="矩形 1248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90" name="矩形 1248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9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92" name="矩形 1249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93" name="矩形 1249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9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95" name="矩形 1249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96" name="矩形 1249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9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98" name="矩形 1249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499" name="矩形 1249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0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01" name="矩形 1250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02" name="矩形 1250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0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04" name="矩形 1250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05" name="矩形 1250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0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07" name="矩形 1250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08" name="矩形 1250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0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10" name="矩形 1250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11" name="矩形 1251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1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13" name="矩形 1251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14" name="矩形 1251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1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16" name="矩形 1251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17" name="矩形 1251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1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19" name="矩形 1251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20" name="矩形 1251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2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22" name="矩形 1252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23" name="矩形 1252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2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25" name="矩形 1252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26" name="矩形 1252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2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28" name="矩形 1252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29" name="矩形 1252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3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31" name="矩形 1253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32" name="矩形 1253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3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34" name="矩形 1253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35" name="矩形 1253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3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37" name="矩形 1253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38" name="矩形 1253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3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40" name="矩形 1253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41" name="矩形 1254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4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43" name="矩形 1254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44" name="矩形 1254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4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46" name="矩形 1254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47" name="矩形 1254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4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49" name="矩形 1254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50" name="矩形 1254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5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52" name="矩形 1255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53" name="矩形 1255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5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55" name="矩形 1255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56" name="矩形 1255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5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58" name="矩形 1255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59" name="矩形 1255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6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61" name="矩形 125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62" name="矩形 1256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6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64" name="矩形 1256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65" name="矩形 1256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6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67" name="矩形 1256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68" name="矩形 1256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6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70" name="矩形 1256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71" name="矩形 1257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7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73" name="矩形 1257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74" name="矩形 1257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7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76" name="矩形 1257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77" name="矩形 1257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7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79" name="矩形 1257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80" name="矩形 1257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8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82" name="矩形 1258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83" name="矩形 1258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8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85" name="矩形 1258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86" name="矩形 1258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8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88" name="矩形 1258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89" name="矩形 1258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9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91" name="矩形 1259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92" name="矩形 1259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9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94" name="矩形 1259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95" name="矩形 1259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9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97" name="矩形 1259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98" name="矩形 1259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59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00" name="矩形 1259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01" name="矩形 1260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0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03" name="矩形 1260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04" name="矩形 1260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0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06" name="矩形 1260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07" name="矩形 1260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0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09" name="矩形 1260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10" name="矩形 1260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1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12" name="矩形 1261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13" name="矩形 1261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1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15" name="矩形 1261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16" name="矩形 1261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1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18" name="矩形 1261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19" name="矩形 1261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2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21" name="矩形 1262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22" name="矩形 1262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2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24" name="矩形 1262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25" name="矩形 1262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2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27" name="矩形 1262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28" name="矩形 1262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2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30" name="矩形 1262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31" name="矩形 1263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3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33" name="矩形 1263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34" name="矩形 1263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3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36" name="矩形 1263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37" name="矩形 1263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3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39" name="矩形 1263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40" name="矩形 1263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4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42" name="矩形 1264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43" name="矩形 1264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4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45" name="矩形 1264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46" name="矩形 1264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4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48" name="矩形 1264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49" name="矩形 1264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5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51" name="矩形 1265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52" name="矩形 1265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5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54" name="矩形 1265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55" name="矩形 1265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5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57" name="矩形 1265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58" name="矩形 1265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5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60" name="矩形 1265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61" name="矩形 126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6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63" name="矩形 1266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64" name="矩形 1266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6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66" name="矩形 1266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67" name="矩形 1266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6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69" name="矩形 1266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70" name="矩形 1266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7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72" name="矩形 1267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73" name="矩形 1267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7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75" name="矩形 1267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76" name="矩形 1267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7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78" name="矩形 1267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79" name="矩形 1267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8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81" name="矩形 1268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82" name="矩形 1268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8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84" name="矩形 1268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85" name="矩形 1268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8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87" name="矩形 1268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88" name="矩形 1268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8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90" name="矩形 1268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91" name="矩形 1269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9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93" name="矩形 1269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94" name="矩形 1269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9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96" name="矩形 1269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97" name="矩形 1269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9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699" name="矩形 1269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00" name="矩形 1269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0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02" name="矩形 1270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03" name="矩形 1270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0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05" name="矩形 1270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06" name="矩形 1270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0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08" name="矩形 1270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09" name="矩形 1270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1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11" name="矩形 1271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12" name="矩形 1271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1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14" name="矩形 1271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15" name="矩形 1271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1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17" name="矩形 1271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18" name="矩形 1271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1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20" name="矩形 1271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2721" name="矩形 1272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2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23" name="矩形 1272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24" name="矩形 1272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2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26" name="矩形 1272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27" name="矩形 1272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2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29" name="矩形 1272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30" name="矩形 1272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3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32" name="矩形 1273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33" name="矩形 1273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3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35" name="矩形 1273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36" name="矩形 1273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3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38" name="矩形 1273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39" name="矩形 1273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4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41" name="矩形 1274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42" name="矩形 1274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4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44" name="矩形 1274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45" name="矩形 1274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4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47" name="矩形 1274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48" name="矩形 1274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4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50" name="矩形 1274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51" name="矩形 1275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5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53" name="矩形 1275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54" name="矩形 1275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5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56" name="矩形 1275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57" name="矩形 1275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5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59" name="矩形 1275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60" name="矩形 1275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6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62" name="矩形 1276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63" name="矩形 1276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6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65" name="矩形 1276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66" name="矩形 1276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6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68" name="矩形 1276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69" name="矩形 1276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7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71" name="矩形 1277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72" name="矩形 1277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7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74" name="矩形 1277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75" name="矩形 1277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7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77" name="矩形 1277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78" name="矩形 1277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7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80" name="矩形 1277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81" name="矩形 1278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8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83" name="矩形 1278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84" name="矩形 1278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8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86" name="矩形 1278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87" name="矩形 1278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8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89" name="矩形 1278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90" name="矩形 1278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9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92" name="矩形 1279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93" name="矩形 1279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9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95" name="矩形 1279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796" name="矩形 1279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9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98" name="矩形 1279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799" name="矩形 1279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0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01" name="矩形 1280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02" name="矩形 1280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0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04" name="矩形 1280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05" name="矩形 1280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0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07" name="矩形 1280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08" name="矩形 1280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0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10" name="矩形 1280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11" name="矩形 1281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1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13" name="矩形 1281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14" name="矩形 1281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1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16" name="矩形 1281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17" name="矩形 1281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1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19" name="矩形 1281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20" name="矩形 1281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2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22" name="矩形 1282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23" name="矩形 1282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2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25" name="矩形 1282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26" name="矩形 1282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2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28" name="矩形 1282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29" name="矩形 1282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3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31" name="矩形 1283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32" name="矩形 1283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3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34" name="矩形 1283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35" name="矩形 1283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3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37" name="矩形 1283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38" name="矩形 1283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3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40" name="矩形 1283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41" name="矩形 1284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4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43" name="矩形 1284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44" name="矩形 1284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4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46" name="矩形 1284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47" name="矩形 1284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4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49" name="矩形 1284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50" name="矩形 1284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5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52" name="矩形 1285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53" name="矩形 1285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5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55" name="矩形 1285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56" name="矩形 1285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5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58" name="矩形 1285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59" name="矩形 1285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6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61" name="矩形 128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62" name="矩形 1286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6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64" name="矩形 1286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65" name="矩形 1286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6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67" name="矩形 1286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68" name="矩形 1286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6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70" name="矩形 1286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71" name="矩形 1287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7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73" name="矩形 1287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74" name="矩形 1287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7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76" name="矩形 1287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77" name="矩形 1287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7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79" name="矩形 1287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80" name="矩形 1287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8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82" name="矩形 1288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83" name="矩形 1288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8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85" name="矩形 1288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86" name="矩形 1288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8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88" name="矩形 1288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89" name="矩形 1288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9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91" name="矩形 1289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92" name="矩形 1289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9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94" name="矩形 1289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895" name="矩形 1289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9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97" name="矩形 1289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98" name="矩形 1289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89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00" name="矩形 1289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01" name="矩形 1290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0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03" name="矩形 1290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04" name="矩形 1290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0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06" name="矩形 1290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07" name="矩形 1290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0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09" name="矩形 1290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10" name="矩形 1290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1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12" name="矩形 1291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13" name="矩形 1291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1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15" name="矩形 1291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16" name="矩形 1291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1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18" name="矩形 1291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19" name="矩形 1291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2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21" name="矩形 1292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22" name="矩形 1292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2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24" name="矩形 1292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25" name="矩形 1292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2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27" name="矩形 1292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28" name="矩形 1292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2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30" name="矩形 1292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31" name="矩形 1293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3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33" name="矩形 1293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34" name="矩形 1293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3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36" name="矩形 1293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37" name="矩形 1293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3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39" name="矩形 1293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40" name="矩形 1293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4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42" name="矩形 1294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43" name="矩形 1294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4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45" name="矩形 1294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46" name="矩形 1294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4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48" name="矩形 1294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49" name="矩形 1294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5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51" name="矩形 1295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52" name="矩形 1295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5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54" name="矩形 1295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55" name="矩形 1295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5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57" name="矩形 1295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58" name="矩形 1295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5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60" name="矩形 1295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61" name="矩形 129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6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63" name="矩形 1296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64" name="矩形 1296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6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66" name="矩形 1296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67" name="矩形 1296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6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69" name="矩形 1296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70" name="矩形 1296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7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72" name="矩形 1297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73" name="矩形 1297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7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75" name="矩形 1297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76" name="矩形 1297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7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78" name="矩形 1297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79" name="矩形 1297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8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81" name="矩形 1298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82" name="矩形 1298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8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84" name="矩形 1298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85" name="矩形 1298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8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87" name="矩形 1298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88" name="矩形 1298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8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90" name="矩形 1298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91" name="矩形 1299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9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93" name="矩形 1299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2994" name="矩形 1299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9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96" name="矩形 1299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97" name="矩形 1299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9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2999" name="矩形 1299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00" name="矩形 1299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0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02" name="矩形 1300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03" name="矩形 1300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0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05" name="矩形 1300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06" name="矩形 1300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0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08" name="矩形 1300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09" name="矩形 1300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1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11" name="矩形 1301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12" name="矩形 1301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1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14" name="矩形 1301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15" name="矩形 1301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1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17" name="矩形 1301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18" name="矩形 1301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1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20" name="矩形 1301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21" name="矩形 1302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2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23" name="矩形 1302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24" name="矩形 1302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2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26" name="矩形 1302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27" name="矩形 1302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2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29" name="矩形 1302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30" name="矩形 1302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3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32" name="矩形 1303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33" name="矩形 1303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3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35" name="矩形 1303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36" name="矩形 1303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3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38" name="矩形 1303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39" name="矩形 1303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4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41" name="矩形 1304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42" name="矩形 1304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4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44" name="矩形 1304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45" name="矩形 1304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4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47" name="矩形 1304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48" name="矩形 1304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4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50" name="矩形 1304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51" name="矩形 1305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5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53" name="矩形 1305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54" name="矩形 1305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5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56" name="矩形 1305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57" name="矩形 1305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5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59" name="矩形 1305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60" name="矩形 1305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6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62" name="矩形 1306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63" name="矩形 1306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6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65" name="矩形 1306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66" name="矩形 1306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6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68" name="矩形 1306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69" name="矩形 1306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7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71" name="矩形 1307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72" name="矩形 1307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7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74" name="矩形 1307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75" name="矩形 1307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7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77" name="矩形 1307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78" name="矩形 1307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7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80" name="矩形 1307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81" name="矩形 1308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8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83" name="矩形 1308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84" name="矩形 1308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8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86" name="矩形 1308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87" name="矩形 1308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8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89" name="矩形 1308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90" name="矩形 1308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9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92" name="矩形 1309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093" name="矩形 1309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9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95" name="矩形 1309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96" name="矩形 1309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9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98" name="矩形 1309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099" name="矩形 1309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0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01" name="矩形 1310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02" name="矩形 1310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0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04" name="矩形 1310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05" name="矩形 1310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0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07" name="矩形 1310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08" name="矩形 1310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0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10" name="矩形 1310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11" name="矩形 1311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1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13" name="矩形 1311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14" name="矩形 1311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1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16" name="矩形 1311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17" name="矩形 1311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1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19" name="矩形 1311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20" name="矩形 1311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2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22" name="矩形 1312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23" name="矩形 1312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2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25" name="矩形 1312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26" name="矩形 1312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2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28" name="矩形 1312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29" name="矩形 1312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3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31" name="矩形 1313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32" name="矩形 1313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3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34" name="矩形 1313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35" name="矩形 1313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3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37" name="矩形 1313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38" name="矩形 1313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3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40" name="矩形 1313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41" name="矩形 1314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4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43" name="矩形 1314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44" name="矩形 1314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4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46" name="矩形 1314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47" name="矩形 1314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4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49" name="矩形 1314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50" name="矩形 1314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5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52" name="矩形 1315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53" name="矩形 1315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5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55" name="矩形 1315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56" name="矩形 1315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5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58" name="矩形 1315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59" name="矩形 1315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6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61" name="矩形 131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62" name="矩形 1316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6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64" name="矩形 1316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65" name="矩形 1316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6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67" name="矩形 1316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68" name="矩形 1316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6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70" name="矩形 1316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71" name="矩形 1317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7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73" name="矩形 1317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74" name="矩形 1317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7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76" name="矩形 1317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77" name="矩形 1317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7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79" name="矩形 1317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80" name="矩形 1317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8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82" name="矩形 1318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83" name="矩形 1318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8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85" name="矩形 1318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86" name="矩形 1318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8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88" name="矩形 1318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89" name="矩形 1318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9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91" name="矩形 1319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92" name="矩形 1319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9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94" name="矩形 1319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95" name="矩形 1319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9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97" name="矩形 1319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198" name="矩形 1319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19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00" name="矩形 1319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01" name="矩形 1320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0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03" name="矩形 1320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04" name="矩形 1320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0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06" name="矩形 1320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07" name="矩形 1320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0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09" name="矩形 1320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10" name="矩形 1320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1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12" name="矩形 1321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13" name="矩形 1321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1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15" name="矩形 1321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16" name="矩形 1321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1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18" name="矩形 1321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19" name="矩形 1321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2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21" name="矩形 1322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22" name="矩形 1322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2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24" name="矩形 1322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25" name="矩形 1322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2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27" name="矩形 1322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28" name="矩形 1322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2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30" name="矩形 1322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31" name="矩形 1323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3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33" name="矩形 1323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34" name="矩形 1323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3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36" name="矩形 1323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37" name="矩形 1323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3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39" name="矩形 1323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40" name="矩形 1323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4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42" name="矩形 1324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43" name="矩形 1324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4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45" name="矩形 1324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46" name="矩形 1324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4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48" name="矩形 1324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49" name="矩形 1324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5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51" name="矩形 1325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52" name="矩形 1325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5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54" name="矩形 1325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55" name="矩形 1325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5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57" name="矩形 1325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58" name="矩形 1325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5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60" name="矩形 1325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61" name="矩形 132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6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63" name="矩形 1326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64" name="矩形 1326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6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66" name="矩形 1326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67" name="矩形 1326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6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69" name="矩形 1326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70" name="矩形 1326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7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72" name="矩形 1327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73" name="矩形 1327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7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75" name="矩形 1327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76" name="矩形 1327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7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78" name="矩形 1327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79" name="矩形 1327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8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81" name="矩形 1328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82" name="矩形 1328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8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84" name="矩形 1328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85" name="矩形 1328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8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87" name="矩形 1328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88" name="矩形 1328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8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90" name="矩形 1328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91" name="矩形 1329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9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93" name="矩形 1329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94" name="矩形 1329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9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96" name="矩形 1329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297" name="矩形 1329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9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299" name="矩形 1329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00" name="矩形 1329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0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02" name="矩形 1330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03" name="矩形 1330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0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05" name="矩形 1330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06" name="矩形 1330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0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08" name="矩形 1330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09" name="矩形 1330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1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11" name="矩形 1331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12" name="矩形 1331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1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14" name="矩形 1331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15" name="矩形 1331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1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17" name="矩形 1331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18" name="矩形 1331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1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20" name="矩形 1331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21" name="矩形 1332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2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23" name="矩形 1332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24" name="矩形 1332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2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26" name="矩形 1332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27" name="矩形 1332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2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29" name="矩形 1332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30" name="矩形 1332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3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32" name="矩形 1333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33" name="矩形 1333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3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35" name="矩形 1333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36" name="矩形 1333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3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38" name="矩形 1333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39" name="矩形 1333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4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41" name="矩形 1334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42" name="矩形 1334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4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44" name="矩形 1334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45" name="矩形 1334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4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47" name="矩形 1334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48" name="矩形 1334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4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50" name="矩形 1334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51" name="矩形 1335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52"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53" name="矩形 1335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54" name="矩形 1335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5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56" name="矩形 1335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57" name="矩形 1335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5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59" name="矩形 1335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60" name="矩形 1335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61"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62" name="矩形 1336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63" name="矩形 13362"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6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65" name="矩形 1336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66" name="矩形 1336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6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68" name="矩形 1336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69" name="矩形 1336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70"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71" name="矩形 1337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72" name="矩形 13371"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7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74" name="矩形 1337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75" name="矩形 1337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7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77" name="矩形 1337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78" name="矩形 1337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79"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80" name="矩形 1337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81" name="矩形 1338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8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83" name="矩形 1338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84" name="矩形 1338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85"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86" name="矩形 1338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87" name="矩形 1338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88"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89" name="矩形 1338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90" name="矩形 13389"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9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92" name="矩形 1339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93" name="矩形 1339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94"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95" name="矩形 1339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396" name="矩形 13395"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97"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98" name="矩形 1339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399" name="矩形 13398"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0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01" name="矩形 1340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02" name="矩形 1340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03"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04" name="矩形 1340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05" name="矩形 13404"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406"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407" name="矩形 1340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408" name="矩形 13407"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0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10" name="矩形 1340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11" name="矩形 1341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12"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13" name="矩形 1341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14" name="矩形 13413"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415"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416" name="矩形 1341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417" name="矩形 13416"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18"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19" name="矩形 1341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20" name="矩形 1341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21"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22" name="矩形 1342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23" name="矩形 13422"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424"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425" name="矩形 1342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426" name="矩形 13425"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27"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28" name="矩形 1342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29" name="矩形 13428"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30"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31" name="矩形 1343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32" name="矩形 13431"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433" name="Rectangle 60"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434" name="矩形 13433"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83820</xdr:rowOff>
    </xdr:to>
    <xdr:sp>
      <xdr:nvSpPr>
        <xdr:cNvPr id="13435" name="矩形 13434" descr="(N)S815`}WV`{767D0LJW"/>
        <xdr:cNvSpPr>
          <a:spLocks noChangeAspect="1"/>
        </xdr:cNvSpPr>
      </xdr:nvSpPr>
      <xdr:spPr>
        <a:xfrm>
          <a:off x="4144010" y="140258800"/>
          <a:ext cx="419100" cy="83820"/>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36"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37" name="矩形 13436"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38" name="矩形 13437"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39" name="Rectangle 6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40" name="矩形 13439"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440</xdr:row>
      <xdr:rowOff>0</xdr:rowOff>
    </xdr:from>
    <xdr:to>
      <xdr:col>4</xdr:col>
      <xdr:colOff>419100</xdr:colOff>
      <xdr:row>440</xdr:row>
      <xdr:rowOff>169545</xdr:rowOff>
    </xdr:to>
    <xdr:sp>
      <xdr:nvSpPr>
        <xdr:cNvPr id="13441" name="矩形 13440" descr="(N)S815`}WV`{767D0LJW"/>
        <xdr:cNvSpPr>
          <a:spLocks noChangeAspect="1"/>
        </xdr:cNvSpPr>
      </xdr:nvSpPr>
      <xdr:spPr>
        <a:xfrm>
          <a:off x="4144010" y="1402588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42"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43" name="矩形 1344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44" name="矩形 1344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4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46" name="矩形 1344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47" name="矩形 1344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4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49" name="矩形 1344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50" name="矩形 1344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51"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52" name="矩形 1345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53" name="矩形 1345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5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55" name="矩形 1345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56" name="矩形 1345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5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58" name="矩形 1345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59" name="矩形 1345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60"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61" name="矩形 134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62" name="矩形 1346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6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64" name="矩形 1346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65" name="矩形 1346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6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67" name="矩形 1346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68" name="矩形 1346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69"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70" name="矩形 1346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71" name="矩形 1347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7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73" name="矩形 1347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74" name="矩形 1347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7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76" name="矩形 1347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77" name="矩形 1347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78"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79" name="矩形 1347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80" name="矩形 1347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8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82" name="矩形 1348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83" name="矩形 1348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8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85" name="矩形 1348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86" name="矩形 1348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87"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88" name="矩形 1348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89" name="矩形 1348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9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91" name="矩形 1349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92" name="矩形 1349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9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94" name="矩形 1349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95" name="矩形 1349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96"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97" name="矩形 1349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498" name="矩形 1349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49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00" name="矩形 1349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01" name="矩形 1350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0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03" name="矩形 1350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04" name="矩形 1350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05"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06" name="矩形 1350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07" name="矩形 1350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0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09" name="矩形 1350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10" name="矩形 1350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1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12" name="矩形 1351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13" name="矩形 1351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14"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15" name="矩形 1351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16" name="矩形 1351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1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18" name="矩形 1351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19" name="矩形 1351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2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21" name="矩形 1352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22" name="矩形 1352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23"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24" name="矩形 1352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25" name="矩形 1352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2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27" name="矩形 1352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28" name="矩形 1352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2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30" name="矩形 1352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31" name="矩形 1353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32"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33" name="矩形 1353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34" name="矩形 1353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3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36" name="矩形 1353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37" name="矩形 1353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3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39" name="矩形 1353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40" name="矩形 1353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41"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42" name="矩形 1354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43" name="矩形 1354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4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45" name="矩形 1354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46" name="矩形 1354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4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48" name="矩形 1354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49" name="矩形 1354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50"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51" name="矩形 1355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52" name="矩形 1355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5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54" name="矩形 1355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55" name="矩形 1355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5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57" name="矩形 1355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58" name="矩形 1355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59"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60" name="矩形 1355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61" name="矩形 135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6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63" name="矩形 1356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64" name="矩形 1356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6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66" name="矩形 1356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67" name="矩形 1356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68"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69" name="矩形 1356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70" name="矩形 1356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7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72" name="矩形 1357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73" name="矩形 1357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7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75" name="矩形 1357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76" name="矩形 1357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77"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78" name="矩形 1357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79" name="矩形 1357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8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81" name="矩形 1358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82" name="矩形 1358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8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84" name="矩形 1358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85" name="矩形 1358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86"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87" name="矩形 1358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88" name="矩形 1358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8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90" name="矩形 1358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91" name="矩形 1359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9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93" name="矩形 1359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94" name="矩形 1359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95"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96" name="矩形 1359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597" name="矩形 1359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9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599" name="矩形 1359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00" name="矩形 1359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0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02" name="矩形 1360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03" name="矩形 1360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04"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05" name="矩形 1360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06" name="矩形 1360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0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08" name="矩形 1360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09" name="矩形 1360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1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11" name="矩形 1361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12" name="矩形 1361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13"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14" name="矩形 1361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15" name="矩形 1361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1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17" name="矩形 1361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18" name="矩形 1361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1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20" name="矩形 1361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21" name="矩形 1362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22"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23" name="矩形 1362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24" name="矩形 1362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2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26" name="矩形 1362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27" name="矩形 1362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2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29" name="矩形 1362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30" name="矩形 1362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31"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32" name="矩形 1363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33" name="矩形 1363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3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35" name="矩形 1363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36" name="矩形 1363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3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38" name="矩形 1363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39" name="矩形 1363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40"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41" name="矩形 1364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42" name="矩形 1364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4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44" name="矩形 1364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45" name="矩形 1364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4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47" name="矩形 1364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48" name="矩形 1364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49"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50" name="矩形 1364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51" name="矩形 1365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5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53" name="矩形 1365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54" name="矩形 1365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5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56" name="矩形 1365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57" name="矩形 1365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58"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59" name="矩形 1365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60" name="矩形 1365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6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62" name="矩形 1366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63" name="矩形 1366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6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65" name="矩形 1366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66" name="矩形 1366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67"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68" name="矩形 1366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69" name="矩形 1366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7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71" name="矩形 1367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72" name="矩形 1367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7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74" name="矩形 1367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75" name="矩形 1367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76"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77" name="矩形 1367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78" name="矩形 1367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7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80" name="矩形 1367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81" name="矩形 1368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8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83" name="矩形 1368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84" name="矩形 1368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85"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86" name="矩形 1368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87" name="矩形 1368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8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89" name="矩形 1368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90" name="矩形 1368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9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92" name="矩形 1369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93" name="矩形 1369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94"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95" name="矩形 1369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696" name="矩形 1369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9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98" name="矩形 1369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699" name="矩形 1369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0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01" name="矩形 1370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02" name="矩形 1370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03"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04" name="矩形 1370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05" name="矩形 1370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0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07" name="矩形 1370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08" name="矩形 1370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0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10" name="矩形 1370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11" name="矩形 1371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12"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13" name="矩形 1371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14" name="矩形 1371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1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16" name="矩形 1371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17" name="矩形 1371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1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19" name="矩形 1371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20" name="矩形 1371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21"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22" name="矩形 1372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23" name="矩形 13722"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2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25" name="矩形 1372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26" name="矩形 1372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2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28" name="矩形 1372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29" name="矩形 1372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30"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31" name="矩形 1373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32" name="矩形 13731"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3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34" name="矩形 1373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35" name="矩形 1373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3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37" name="矩形 1373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38" name="矩形 1373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39"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40" name="矩形 1373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41" name="矩形 1374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4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43" name="矩形 1374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44" name="矩形 1374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45"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46" name="矩形 1374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47" name="矩形 1374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48"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49" name="矩形 1374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50" name="矩形 13749"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5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52" name="矩形 1375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53" name="矩形 1375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54"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55" name="矩形 1375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56" name="矩形 13755"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57"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58" name="矩形 1375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59" name="矩形 13758"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6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61" name="矩形 137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62" name="矩形 1376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63"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64" name="矩形 1376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65" name="矩形 13764"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66"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67" name="矩形 1376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68" name="矩形 13767"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6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70" name="矩形 1376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71" name="矩形 1377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72"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73" name="矩形 1377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74" name="矩形 13773"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75"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76" name="矩形 1377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77" name="矩形 13776"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78"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79" name="矩形 1377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80" name="矩形 1377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81"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82" name="矩形 1378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83" name="矩形 13782"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84"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85" name="矩形 1378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86" name="矩形 13785"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87"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88" name="矩形 1378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89" name="矩形 13788"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90"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91" name="矩形 1379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92" name="矩形 13791"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93" name="Rectangle 60"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94" name="矩形 13793"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83820</xdr:rowOff>
    </xdr:to>
    <xdr:sp>
      <xdr:nvSpPr>
        <xdr:cNvPr id="13795" name="矩形 13794" descr="(N)S815`}WV`{767D0LJW"/>
        <xdr:cNvSpPr>
          <a:spLocks noChangeAspect="1"/>
        </xdr:cNvSpPr>
      </xdr:nvSpPr>
      <xdr:spPr>
        <a:xfrm>
          <a:off x="4144010" y="105651300"/>
          <a:ext cx="419100" cy="83820"/>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96"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97" name="矩形 13796"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98" name="矩形 13797"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799" name="Rectangle 6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800" name="矩形 13799"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331</xdr:row>
      <xdr:rowOff>0</xdr:rowOff>
    </xdr:from>
    <xdr:to>
      <xdr:col>4</xdr:col>
      <xdr:colOff>419100</xdr:colOff>
      <xdr:row>331</xdr:row>
      <xdr:rowOff>169545</xdr:rowOff>
    </xdr:to>
    <xdr:sp>
      <xdr:nvSpPr>
        <xdr:cNvPr id="13801" name="矩形 13800" descr="(N)S815`}WV`{767D0LJW"/>
        <xdr:cNvSpPr>
          <a:spLocks noChangeAspect="1"/>
        </xdr:cNvSpPr>
      </xdr:nvSpPr>
      <xdr:spPr>
        <a:xfrm>
          <a:off x="4144010" y="105651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0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03" name="矩形 1380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04" name="矩形 1380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0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06" name="矩形 1380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07" name="矩形 1380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0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09" name="矩形 1380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10" name="矩形 1380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1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12" name="矩形 1381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13" name="矩形 1381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1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15" name="矩形 1381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16" name="矩形 1381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1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18" name="矩形 1381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19" name="矩形 1381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2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21" name="矩形 1382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22" name="矩形 1382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2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24" name="矩形 1382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25" name="矩形 1382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2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27" name="矩形 1382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28" name="矩形 1382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2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30" name="矩形 1382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31" name="矩形 1383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3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33" name="矩形 1383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34" name="矩形 1383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3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36" name="矩形 1383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37" name="矩形 1383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3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39" name="矩形 1383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40" name="矩形 1383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4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42" name="矩形 1384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43" name="矩形 1384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4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45" name="矩形 1384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46" name="矩形 1384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4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48" name="矩形 1384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49" name="矩形 1384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5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51" name="矩形 1385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52" name="矩形 1385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5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54" name="矩形 1385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55" name="矩形 1385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5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57" name="矩形 1385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58" name="矩形 1385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5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60" name="矩形 1385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61" name="矩形 138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6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63" name="矩形 1386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64" name="矩形 1386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6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66" name="矩形 1386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67" name="矩形 1386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6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69" name="矩形 1386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70" name="矩形 1386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7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72" name="矩形 1387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73" name="矩形 1387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7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75" name="矩形 1387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76" name="矩形 1387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7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78" name="矩形 1387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79" name="矩形 1387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8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81" name="矩形 1388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82" name="矩形 1388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8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84" name="矩形 1388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85" name="矩形 1388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8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87" name="矩形 1388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88" name="矩形 1388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8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90" name="矩形 1388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91" name="矩形 1389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9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93" name="矩形 1389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894" name="矩形 1389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9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96" name="矩形 1389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97" name="矩形 1389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9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899" name="矩形 1389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00" name="矩形 1389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0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02" name="矩形 1390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03" name="矩形 1390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0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05" name="矩形 1390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06" name="矩形 1390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0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08" name="矩形 1390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09" name="矩形 1390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1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11" name="矩形 1391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12" name="矩形 1391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1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14" name="矩形 1391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15" name="矩形 1391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1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17" name="矩形 1391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18" name="矩形 1391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1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20" name="矩形 1391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21" name="矩形 1392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2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23" name="矩形 1392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24" name="矩形 1392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2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26" name="矩形 1392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27" name="矩形 1392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2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29" name="矩形 1392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30" name="矩形 1392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3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32" name="矩形 1393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33" name="矩形 1393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3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35" name="矩形 1393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36" name="矩形 1393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3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38" name="矩形 1393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39" name="矩形 1393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4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41" name="矩形 1394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42" name="矩形 1394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4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44" name="矩形 1394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45" name="矩形 1394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4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47" name="矩形 1394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48" name="矩形 1394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4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50" name="矩形 1394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51" name="矩形 1395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5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53" name="矩形 1395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54" name="矩形 1395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5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56" name="矩形 1395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57" name="矩形 1395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5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59" name="矩形 1395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60" name="矩形 1395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6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62" name="矩形 1396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63" name="矩形 1396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6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65" name="矩形 1396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66" name="矩形 1396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6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68" name="矩形 1396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69" name="矩形 1396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7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71" name="矩形 1397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72" name="矩形 1397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7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74" name="矩形 1397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75" name="矩形 1397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7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77" name="矩形 1397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78" name="矩形 1397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7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80" name="矩形 1397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81" name="矩形 1398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8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83" name="矩形 1398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84" name="矩形 1398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8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86" name="矩形 1398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87" name="矩形 1398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8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89" name="矩形 1398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90" name="矩形 1398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9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92" name="矩形 1399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3993" name="矩形 1399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9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95" name="矩形 1399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96" name="矩形 1399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9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98" name="矩形 1399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3999" name="矩形 1399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0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01" name="矩形 1400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02" name="矩形 1400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0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04" name="矩形 1400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05" name="矩形 1400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0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07" name="矩形 1400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08" name="矩形 1400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0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10" name="矩形 1400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11" name="矩形 1401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1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13" name="矩形 1401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14" name="矩形 1401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1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16" name="矩形 1401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17" name="矩形 1401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1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19" name="矩形 1401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20" name="矩形 1401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2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22" name="矩形 1402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23" name="矩形 1402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2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25" name="矩形 1402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26" name="矩形 1402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2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28" name="矩形 1402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29" name="矩形 1402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3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31" name="矩形 1403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32" name="矩形 1403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3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34" name="矩形 1403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35" name="矩形 1403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3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37" name="矩形 1403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38" name="矩形 1403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3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40" name="矩形 1403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41" name="矩形 1404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4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43" name="矩形 1404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44" name="矩形 1404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4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46" name="矩形 1404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47" name="矩形 1404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4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49" name="矩形 1404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50" name="矩形 1404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5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52" name="矩形 1405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53" name="矩形 1405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5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55" name="矩形 1405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56" name="矩形 1405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5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58" name="矩形 1405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59" name="矩形 1405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6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61" name="矩形 140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62" name="矩形 1406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6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64" name="矩形 1406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65" name="矩形 1406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6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67" name="矩形 1406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68" name="矩形 1406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6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70" name="矩形 1406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71" name="矩形 1407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7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73" name="矩形 1407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74" name="矩形 1407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7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76" name="矩形 1407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77" name="矩形 1407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7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79" name="矩形 1407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80" name="矩形 1407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8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82" name="矩形 1408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83" name="矩形 1408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8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85" name="矩形 1408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86" name="矩形 1408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8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88" name="矩形 1408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89" name="矩形 1408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9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91" name="矩形 1409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92" name="矩形 1409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9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94" name="矩形 1409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95" name="矩形 1409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9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97" name="矩形 1409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098" name="矩形 1409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09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00" name="矩形 1409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01" name="矩形 1410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0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03" name="矩形 1410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04" name="矩形 1410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0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06" name="矩形 1410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07" name="矩形 1410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0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09" name="矩形 1410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10" name="矩形 1410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1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12" name="矩形 1411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13" name="矩形 1411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1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15" name="矩形 1411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16" name="矩形 1411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1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18" name="矩形 1411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19" name="矩形 1411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2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21" name="矩形 1412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22" name="矩形 1412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2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24" name="矩形 1412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25" name="矩形 1412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2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27" name="矩形 1412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28" name="矩形 1412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2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30" name="矩形 1412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31" name="矩形 1413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3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33" name="矩形 1413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34" name="矩形 1413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3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36" name="矩形 1413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37" name="矩形 1413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3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39" name="矩形 1413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40" name="矩形 1413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4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42" name="矩形 1414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43" name="矩形 1414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4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45" name="矩形 1414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46" name="矩形 1414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4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48" name="矩形 1414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49" name="矩形 1414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5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51" name="矩形 1415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52" name="矩形 1415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5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54" name="矩形 1415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55" name="矩形 1415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5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57" name="矩形 1415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58" name="矩形 1415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5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60" name="矩形 1415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61" name="矩形 141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6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63" name="矩形 1416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64" name="矩形 1416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6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66" name="矩形 1416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67" name="矩形 1416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6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69" name="矩形 1416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70" name="矩形 1416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7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72" name="矩形 1417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73" name="矩形 1417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7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75" name="矩形 1417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76" name="矩形 1417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7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78" name="矩形 1417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79" name="矩形 1417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8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81" name="矩形 1418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82" name="矩形 1418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8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84" name="矩形 1418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85" name="矩形 1418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8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87" name="矩形 1418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88" name="矩形 1418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8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90" name="矩形 1418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91" name="矩形 1419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9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93" name="矩形 1419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94" name="矩形 1419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9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96" name="矩形 1419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197" name="矩形 1419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9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199" name="矩形 1419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00" name="矩形 1419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0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02" name="矩形 1420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03" name="矩形 1420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0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05" name="矩形 1420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06" name="矩形 1420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0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08" name="矩形 1420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09" name="矩形 1420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1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11" name="矩形 1421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12" name="矩形 1421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1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14" name="矩形 1421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15" name="矩形 1421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1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17" name="矩形 1421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18" name="矩形 1421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1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20" name="矩形 1421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21" name="矩形 1422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2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23" name="矩形 1422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24" name="矩形 1422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2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26" name="矩形 1422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27" name="矩形 1422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2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29" name="矩形 1422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30" name="矩形 1422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3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32" name="矩形 1423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33" name="矩形 1423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3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35" name="矩形 1423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36" name="矩形 1423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3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38" name="矩形 1423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39" name="矩形 1423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4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41" name="矩形 1424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42" name="矩形 1424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4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44" name="矩形 1424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45" name="矩形 1424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4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47" name="矩形 1424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48" name="矩形 1424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4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50" name="矩形 1424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51" name="矩形 1425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5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53" name="矩形 1425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54" name="矩形 1425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5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56" name="矩形 1425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57" name="矩形 1425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5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59" name="矩形 1425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60" name="矩形 1425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6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62" name="矩形 1426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63" name="矩形 1426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6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65" name="矩形 1426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66" name="矩形 1426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6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68" name="矩形 1426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69" name="矩形 1426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7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71" name="矩形 1427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72" name="矩形 1427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7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74" name="矩形 1427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75" name="矩形 1427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7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77" name="矩形 1427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78" name="矩形 1427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7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80" name="矩形 1427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81" name="矩形 1428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8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83" name="矩形 1428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84" name="矩形 1428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8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86" name="矩形 1428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87" name="矩形 1428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8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89" name="矩形 1428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90" name="矩形 1428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9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92" name="矩形 1429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93" name="矩形 1429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9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95" name="矩形 1429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296" name="矩形 1429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9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98" name="矩形 1429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299" name="矩形 1429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0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01" name="矩形 1430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02" name="矩形 1430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0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04" name="矩形 1430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05" name="矩形 1430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0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07" name="矩形 1430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08" name="矩形 1430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0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10" name="矩形 1430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11" name="矩形 1431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1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13" name="矩形 1431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14" name="矩形 1431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1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16" name="矩形 1431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17" name="矩形 1431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1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19" name="矩形 1431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20" name="矩形 1431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2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22" name="矩形 1432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23" name="矩形 1432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2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25" name="矩形 1432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26" name="矩形 1432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2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28" name="矩形 1432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29" name="矩形 1432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3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31" name="矩形 1433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32" name="矩形 1433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3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34" name="矩形 1433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35" name="矩形 1433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3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37" name="矩形 1433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38" name="矩形 1433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3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40" name="矩形 1433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41" name="矩形 1434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4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43" name="矩形 1434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44" name="矩形 1434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4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46" name="矩形 1434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47" name="矩形 1434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4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49" name="矩形 1434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50" name="矩形 1434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5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52" name="矩形 1435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53" name="矩形 1435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5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55" name="矩形 1435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56" name="矩形 1435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5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58" name="矩形 1435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59" name="矩形 1435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6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61" name="矩形 143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62" name="矩形 1436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6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64" name="矩形 1436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65" name="矩形 1436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6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67" name="矩形 1436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68" name="矩形 1436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6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70" name="矩形 1436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71" name="矩形 1437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7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73" name="矩形 1437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74" name="矩形 1437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7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76" name="矩形 1437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77" name="矩形 1437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7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79" name="矩形 1437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80" name="矩形 1437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8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82" name="矩形 1438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83" name="矩形 1438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8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85" name="矩形 1438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86" name="矩形 1438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8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88" name="矩形 1438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89" name="矩形 1438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9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91" name="矩形 1439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92" name="矩形 1439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9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94" name="矩形 1439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95" name="矩形 1439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9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97" name="矩形 1439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398" name="矩形 1439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39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00" name="矩形 1439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01" name="矩形 1440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0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03" name="矩形 1440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04" name="矩形 1440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0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06" name="矩形 1440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07" name="矩形 1440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0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09" name="矩形 1440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10" name="矩形 1440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1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12" name="矩形 1441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13" name="矩形 1441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1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15" name="矩形 1441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16" name="矩形 1441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1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18" name="矩形 1441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19" name="矩形 1441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2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21" name="矩形 1442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22" name="矩形 1442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2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24" name="矩形 1442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25" name="矩形 1442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2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27" name="矩形 1442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28" name="矩形 1442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2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30" name="矩形 1442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31" name="矩形 1443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32"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33" name="矩形 1443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34" name="矩形 1443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3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36" name="矩形 1443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37" name="矩形 1443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3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39" name="矩形 1443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40" name="矩形 1443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41"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42" name="矩形 1444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43" name="矩形 14442"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4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45" name="矩形 1444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46" name="矩形 1444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4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48" name="矩形 1444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49" name="矩形 1444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50"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51" name="矩形 1445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52" name="矩形 14451"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5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54" name="矩形 1445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55" name="矩形 1445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5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57" name="矩形 1445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58" name="矩形 1445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59"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60" name="矩形 1445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61" name="矩形 144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6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63" name="矩形 1446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64" name="矩形 1446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65"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66" name="矩形 1446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67" name="矩形 1446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68"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69" name="矩形 1446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70" name="矩形 14469"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7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72" name="矩形 1447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73" name="矩形 1447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74"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75" name="矩形 1447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76" name="矩形 14475"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77"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78" name="矩形 1447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79" name="矩形 14478"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8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81" name="矩形 1448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82" name="矩形 1448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83"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84" name="矩形 1448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85" name="矩形 14484"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86"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87" name="矩形 1448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88" name="矩形 14487"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8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90" name="矩形 1448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91" name="矩形 1449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92"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93" name="矩形 1449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94" name="矩形 14493"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95"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96" name="矩形 1449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497" name="矩形 14496"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98"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499" name="矩形 1449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00" name="矩形 1449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01"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02" name="矩形 1450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03" name="矩形 14502"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504"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505" name="矩形 1450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506" name="矩形 14505"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07"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08" name="矩形 1450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09" name="矩形 14508"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10"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11" name="矩形 1451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12" name="矩形 14511"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513" name="Rectangle 60"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514" name="矩形 14513"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83820</xdr:rowOff>
    </xdr:to>
    <xdr:sp>
      <xdr:nvSpPr>
        <xdr:cNvPr id="14515" name="矩形 14514" descr="(N)S815`}WV`{767D0LJW"/>
        <xdr:cNvSpPr>
          <a:spLocks noChangeAspect="1"/>
        </xdr:cNvSpPr>
      </xdr:nvSpPr>
      <xdr:spPr>
        <a:xfrm>
          <a:off x="4144010" y="145656300"/>
          <a:ext cx="419100" cy="83820"/>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16"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17" name="矩形 14516"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18" name="矩形 14517"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19" name="Rectangle 6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20" name="矩形 14519"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457</xdr:row>
      <xdr:rowOff>0</xdr:rowOff>
    </xdr:from>
    <xdr:to>
      <xdr:col>4</xdr:col>
      <xdr:colOff>419100</xdr:colOff>
      <xdr:row>457</xdr:row>
      <xdr:rowOff>169545</xdr:rowOff>
    </xdr:to>
    <xdr:sp>
      <xdr:nvSpPr>
        <xdr:cNvPr id="14521" name="矩形 14520" descr="(N)S815`}WV`{767D0LJW"/>
        <xdr:cNvSpPr>
          <a:spLocks noChangeAspect="1"/>
        </xdr:cNvSpPr>
      </xdr:nvSpPr>
      <xdr:spPr>
        <a:xfrm>
          <a:off x="4144010" y="1456563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22"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23" name="矩形 1452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24" name="矩形 1452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2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26" name="矩形 1452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27" name="矩形 1452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2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29" name="矩形 1452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30" name="矩形 1452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31"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32" name="矩形 1453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33" name="矩形 1453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3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35" name="矩形 1453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36" name="矩形 1453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3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38" name="矩形 1453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39" name="矩形 1453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40"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41" name="矩形 1454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42" name="矩形 1454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4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44" name="矩形 1454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45" name="矩形 1454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4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47" name="矩形 1454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48" name="矩形 1454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49"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50" name="矩形 1454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51" name="矩形 1455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5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53" name="矩形 1455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54" name="矩形 1455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5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56" name="矩形 1455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57" name="矩形 1455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58"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59" name="矩形 1455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60" name="矩形 1455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6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62" name="矩形 1456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63" name="矩形 1456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6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65" name="矩形 1456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66" name="矩形 1456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67"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68" name="矩形 1456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69" name="矩形 1456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7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71" name="矩形 1457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72" name="矩形 1457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7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74" name="矩形 1457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75" name="矩形 1457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76"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77" name="矩形 1457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78" name="矩形 1457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7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80" name="矩形 1457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81" name="矩形 1458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8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83" name="矩形 1458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84" name="矩形 1458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85"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86" name="矩形 1458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87" name="矩形 1458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8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89" name="矩形 1458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90" name="矩形 1458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9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92" name="矩形 1459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93" name="矩形 1459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94"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95" name="矩形 1459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596" name="矩形 1459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9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98" name="矩形 1459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599" name="矩形 1459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0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01" name="矩形 1460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02" name="矩形 1460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03"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04" name="矩形 1460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05" name="矩形 1460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0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07" name="矩形 1460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08" name="矩形 1460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0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10" name="矩形 1460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11" name="矩形 1461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12"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13" name="矩形 1461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14" name="矩形 1461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1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16" name="矩形 1461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17" name="矩形 1461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1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19" name="矩形 1461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20" name="矩形 1461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21"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22" name="矩形 1462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23" name="矩形 1462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2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25" name="矩形 1462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26" name="矩形 1462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2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28" name="矩形 1462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29" name="矩形 1462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30"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31" name="矩形 1463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32" name="矩形 1463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3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34" name="矩形 1463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35" name="矩形 1463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3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37" name="矩形 1463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38" name="矩形 1463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39"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40" name="矩形 1463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41" name="矩形 1464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4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43" name="矩形 1464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44" name="矩形 1464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4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46" name="矩形 1464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47" name="矩形 1464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48"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49" name="矩形 1464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50" name="矩形 1464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5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52" name="矩形 1465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53" name="矩形 1465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5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55" name="矩形 1465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56" name="矩形 1465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57"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58" name="矩形 1465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59" name="矩形 1465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6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61" name="矩形 146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62" name="矩形 1466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6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64" name="矩形 1466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65" name="矩形 1466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66"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67" name="矩形 1466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68" name="矩形 1466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6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70" name="矩形 1466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71" name="矩形 1467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7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73" name="矩形 1467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74" name="矩形 1467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75"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76" name="矩形 1467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77" name="矩形 1467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7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79" name="矩形 1467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80" name="矩形 1467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8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82" name="矩形 1468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83" name="矩形 1468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84"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85" name="矩形 1468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86" name="矩形 1468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8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88" name="矩形 1468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89" name="矩形 1468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9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91" name="矩形 1469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92" name="矩形 1469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93"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94" name="矩形 1469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695" name="矩形 1469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9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97" name="矩形 1469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98" name="矩形 1469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69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00" name="矩形 1469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01" name="矩形 1470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02"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03" name="矩形 1470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04" name="矩形 1470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0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06" name="矩形 1470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07" name="矩形 1470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0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09" name="矩形 1470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10" name="矩形 1470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11"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12" name="矩形 1471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13" name="矩形 1471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1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15" name="矩形 1471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16" name="矩形 1471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1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18" name="矩形 1471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19" name="矩形 1471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20"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21" name="矩形 1472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22" name="矩形 1472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2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24" name="矩形 1472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25" name="矩形 1472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2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27" name="矩形 1472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28" name="矩形 1472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29"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30" name="矩形 1472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31" name="矩形 1473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3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33" name="矩形 1473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34" name="矩形 1473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3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36" name="矩形 1473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37" name="矩形 1473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38"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39" name="矩形 1473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40" name="矩形 1473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4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42" name="矩形 1474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43" name="矩形 1474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4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45" name="矩形 1474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46" name="矩形 1474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47"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48" name="矩形 1474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49" name="矩形 1474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5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51" name="矩形 1475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52" name="矩形 1475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5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54" name="矩形 1475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55" name="矩形 1475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56"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57" name="矩形 1475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58" name="矩形 1475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5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60" name="矩形 1475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61" name="矩形 147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6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63" name="矩形 1476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64" name="矩形 1476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65"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66" name="矩形 1476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67" name="矩形 1476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6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69" name="矩形 1476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70" name="矩形 1476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7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72" name="矩形 1477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73" name="矩形 1477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74"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75" name="矩形 1477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76" name="矩形 1477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7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78" name="矩形 1477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79" name="矩形 1477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8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81" name="矩形 1478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82" name="矩形 1478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83"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84" name="矩形 1478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85" name="矩形 1478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8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87" name="矩形 1478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88" name="矩形 1478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8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90" name="矩形 1478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91" name="矩形 1479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92"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93" name="矩形 1479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794" name="矩形 1479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9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96" name="矩形 1479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97" name="矩形 1479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9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799" name="矩形 1479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00" name="矩形 1479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01"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02" name="矩形 1480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03" name="矩形 14802"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0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05" name="矩形 1480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06" name="矩形 1480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0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08" name="矩形 1480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09" name="矩形 1480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10"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11" name="矩形 1481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12" name="矩形 14811"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1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14" name="矩形 1481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15" name="矩形 1481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1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17" name="矩形 1481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18" name="矩形 1481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19"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20" name="矩形 1481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21" name="矩形 1482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2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23" name="矩形 1482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24" name="矩形 1482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25"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26" name="矩形 1482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27" name="矩形 1482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28"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29" name="矩形 1482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30" name="矩形 14829"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3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32" name="矩形 1483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33" name="矩形 1483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34"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35" name="矩形 1483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36" name="矩形 14835"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37"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38" name="矩形 1483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39" name="矩形 14838"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4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41" name="矩形 1484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42" name="矩形 1484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43"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44" name="矩形 1484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45" name="矩形 14844"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46"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47" name="矩形 1484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48" name="矩形 14847"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4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50" name="矩形 1484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51" name="矩形 1485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52"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53" name="矩形 1485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54" name="矩形 14853"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55"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56" name="矩形 1485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57" name="矩形 14856"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58"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59" name="矩形 1485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60" name="矩形 1485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61"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62" name="矩形 1486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63" name="矩形 14862"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64"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65" name="矩形 1486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66" name="矩形 14865"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67"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68" name="矩形 1486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69" name="矩形 14868"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70"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71" name="矩形 1487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72" name="矩形 14871"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73" name="Rectangle 60"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74" name="矩形 14873"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83820</xdr:rowOff>
    </xdr:to>
    <xdr:sp>
      <xdr:nvSpPr>
        <xdr:cNvPr id="14875" name="矩形 14874" descr="(N)S815`}WV`{767D0LJW"/>
        <xdr:cNvSpPr>
          <a:spLocks noChangeAspect="1"/>
        </xdr:cNvSpPr>
      </xdr:nvSpPr>
      <xdr:spPr>
        <a:xfrm>
          <a:off x="4144010" y="111048800"/>
          <a:ext cx="419100" cy="83820"/>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76"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77" name="矩形 14876"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78" name="矩形 14877"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79" name="Rectangle 6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80" name="矩形 14879"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348</xdr:row>
      <xdr:rowOff>0</xdr:rowOff>
    </xdr:from>
    <xdr:to>
      <xdr:col>4</xdr:col>
      <xdr:colOff>419100</xdr:colOff>
      <xdr:row>348</xdr:row>
      <xdr:rowOff>169545</xdr:rowOff>
    </xdr:to>
    <xdr:sp>
      <xdr:nvSpPr>
        <xdr:cNvPr id="14881" name="矩形 14880" descr="(N)S815`}WV`{767D0LJW"/>
        <xdr:cNvSpPr>
          <a:spLocks noChangeAspect="1"/>
        </xdr:cNvSpPr>
      </xdr:nvSpPr>
      <xdr:spPr>
        <a:xfrm>
          <a:off x="4144010" y="1110488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8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83" name="矩形 1488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84" name="矩形 1488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8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86" name="矩形 1488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87" name="矩形 1488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8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89" name="矩形 1488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90" name="矩形 1488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9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92" name="矩形 1489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93" name="矩形 1489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9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95" name="矩形 1489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96" name="矩形 1489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9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98" name="矩形 1489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899" name="矩形 1489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0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01" name="矩形 1490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02" name="矩形 1490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0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04" name="矩形 1490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05" name="矩形 1490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0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07" name="矩形 1490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08" name="矩形 1490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0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10" name="矩形 1490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11" name="矩形 1491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1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13" name="矩形 1491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14" name="矩形 1491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1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16" name="矩形 1491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17" name="矩形 1491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1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19" name="矩形 1491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20" name="矩形 1491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2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22" name="矩形 1492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23" name="矩形 1492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2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25" name="矩形 1492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26" name="矩形 1492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2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28" name="矩形 1492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29" name="矩形 1492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3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31" name="矩形 1493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32" name="矩形 1493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3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34" name="矩形 1493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35" name="矩形 1493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3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37" name="矩形 1493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38" name="矩形 1493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3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40" name="矩形 1493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41" name="矩形 1494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4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43" name="矩形 1494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44" name="矩形 1494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4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46" name="矩形 1494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47" name="矩形 1494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4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49" name="矩形 1494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50" name="矩形 1494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5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52" name="矩形 1495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53" name="矩形 1495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5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55" name="矩形 1495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56" name="矩形 1495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5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58" name="矩形 1495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59" name="矩形 1495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6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61" name="矩形 149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62" name="矩形 1496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6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64" name="矩形 1496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65" name="矩形 1496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6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67" name="矩形 1496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68" name="矩形 1496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6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70" name="矩形 1496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71" name="矩形 1497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7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73" name="矩形 1497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74" name="矩形 1497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7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76" name="矩形 1497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77" name="矩形 1497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7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79" name="矩形 1497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80" name="矩形 1497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8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82" name="矩形 1498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83" name="矩形 1498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8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85" name="矩形 1498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86" name="矩形 1498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8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88" name="矩形 1498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89" name="矩形 1498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9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91" name="矩形 1499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92" name="矩形 1499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9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94" name="矩形 1499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95" name="矩形 1499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9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97" name="矩形 1499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98" name="矩形 1499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499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00" name="矩形 1499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01" name="矩形 1500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0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03" name="矩形 1500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04" name="矩形 1500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0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06" name="矩形 1500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07" name="矩形 1500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0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09" name="矩形 1500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10" name="矩形 1500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1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12" name="矩形 1501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13" name="矩形 1501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1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15" name="矩形 1501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16" name="矩形 1501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1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18" name="矩形 1501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19" name="矩形 1501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2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21" name="矩形 1502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22" name="矩形 1502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2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24" name="矩形 1502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25" name="矩形 1502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2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27" name="矩形 1502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28" name="矩形 1502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2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30" name="矩形 1502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31" name="矩形 1503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3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33" name="矩形 1503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34" name="矩形 1503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3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36" name="矩形 1503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37" name="矩形 1503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3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39" name="矩形 1503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40" name="矩形 1503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4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42" name="矩形 1504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43" name="矩形 1504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4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45" name="矩形 1504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46" name="矩形 1504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4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48" name="矩形 1504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49" name="矩形 1504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5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51" name="矩形 1505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52" name="矩形 1505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5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54" name="矩形 1505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55" name="矩形 1505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5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57" name="矩形 1505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58" name="矩形 1505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5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60" name="矩形 1505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61" name="矩形 150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6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63" name="矩形 1506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64" name="矩形 1506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6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66" name="矩形 1506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67" name="矩形 1506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6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69" name="矩形 1506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70" name="矩形 1506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7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72" name="矩形 1507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73" name="矩形 1507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7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75" name="矩形 1507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76" name="矩形 1507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7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78" name="矩形 1507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79" name="矩形 1507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8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81" name="矩形 1508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82" name="矩形 1508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8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84" name="矩形 1508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85" name="矩形 1508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8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87" name="矩形 1508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88" name="矩形 1508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8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90" name="矩形 1508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91" name="矩形 1509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92"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93" name="矩形 1509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94" name="矩形 1509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95"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96" name="矩形 1509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97" name="矩形 1509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98"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099" name="矩形 1509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00" name="矩形 1509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01"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02" name="矩形 1510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03" name="矩形 15102"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04"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05" name="矩形 1510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06" name="矩形 15105"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07"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08" name="矩形 1510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09" name="矩形 15108"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10"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11" name="矩形 1511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12" name="矩形 15111"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13"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14" name="矩形 15113"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15" name="矩形 15114"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16"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17" name="矩形 15116"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18" name="矩形 15117"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19" name="Rectangle 6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20" name="矩形 15119"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4</xdr:col>
      <xdr:colOff>0</xdr:colOff>
      <xdr:row>501</xdr:row>
      <xdr:rowOff>0</xdr:rowOff>
    </xdr:from>
    <xdr:to>
      <xdr:col>4</xdr:col>
      <xdr:colOff>419100</xdr:colOff>
      <xdr:row>501</xdr:row>
      <xdr:rowOff>169545</xdr:rowOff>
    </xdr:to>
    <xdr:sp>
      <xdr:nvSpPr>
        <xdr:cNvPr id="15121" name="矩形 15120" descr="(N)S815`}WV`{767D0LJW"/>
        <xdr:cNvSpPr>
          <a:spLocks noChangeAspect="1"/>
        </xdr:cNvSpPr>
      </xdr:nvSpPr>
      <xdr:spPr>
        <a:xfrm>
          <a:off x="4144010" y="15962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122"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123" name="矩形 15122"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124" name="矩形 15123"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25"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26" name="矩形 15125"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27" name="矩形 15126"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28"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29" name="矩形 15128"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30" name="矩形 15129"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131"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132" name="矩形 15131"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133" name="矩形 15132"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34"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35" name="矩形 15134"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36" name="矩形 15135"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37"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38" name="矩形 15137"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39" name="矩形 15138"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140" name="矩形 15139"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141" name="矩形 1514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142"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143" name="矩形 15142"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144" name="矩形 15143"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145"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146" name="矩形 15145"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147" name="矩形 15146"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148"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149" name="矩形 15148"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150" name="矩形 15149"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151" name="矩形 1515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152" name="矩形 15151"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153"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154" name="矩形 15153"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55" name="矩形 15154"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56" name="矩形 15155"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57"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58" name="矩形 1515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59" name="矩形 1515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60"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61" name="矩形 151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62" name="矩形 1516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63"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64" name="矩形 15163"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65" name="矩形 15164"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166"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167" name="矩形 15166"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168" name="矩形 15167"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169"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170" name="矩形 15169"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171" name="矩形 1517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172"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173" name="矩形 15172"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174" name="矩形 15173"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75"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76" name="矩形 15175"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77" name="矩形 15176"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78"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79" name="矩形 15178"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180" name="矩形 15179"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181" name="矩形 1518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182" name="矩形 15181"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183"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184" name="矩形 15183"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185" name="矩形 15184"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186"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187" name="矩形 15186"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188" name="矩形 15187"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189"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190" name="矩形 15189"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191" name="矩形 1519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192" name="矩形 15191"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193" name="矩形 15192"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194"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195" name="矩形 15194"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96" name="矩形 15195"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97" name="矩形 1519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98"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199" name="矩形 1519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00" name="矩形 1519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01"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02" name="矩形 1520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03" name="矩形 15202"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04"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05" name="矩形 15204"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06" name="矩形 15205"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07"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08" name="矩形 15207"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09" name="矩形 15208"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10"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11" name="矩形 1521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12" name="矩形 15211"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213"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214" name="矩形 15213"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215" name="矩形 15214"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16"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17" name="矩形 15216"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18" name="矩形 15217"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19"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20" name="矩形 15219"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21" name="矩形 1522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222" name="矩形 15221"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223" name="矩形 15222"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224"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225" name="矩形 15224"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226" name="矩形 15225"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227"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228" name="矩形 15227"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229" name="矩形 15228"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230"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231" name="矩形 1523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232" name="矩形 15231"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233" name="矩形 15232"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234" name="矩形 15233"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235"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236" name="矩形 15235"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37" name="矩形 1523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38" name="矩形 1523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39"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40" name="矩形 1523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41" name="矩形 1524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42"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43" name="矩形 15242"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44" name="矩形 15243"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45"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46" name="矩形 15245"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47" name="矩形 1524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48"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49" name="矩形 15248"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50" name="矩形 15249"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51"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52" name="矩形 15251"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53" name="矩形 15252"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254"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255" name="矩形 15254"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256" name="矩形 15255"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57"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58" name="矩形 15257"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59" name="矩形 15258"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60"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61" name="矩形 152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62" name="矩形 15261"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263" name="矩形 15262"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264" name="矩形 15263"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265"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266" name="矩形 15265"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267" name="矩形 15266"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268"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269" name="矩形 15268"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270" name="矩形 15269"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271"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272" name="矩形 15271"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273" name="矩形 15272"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274" name="矩形 15273"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275" name="矩形 15274"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276"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277" name="矩形 15276"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78" name="矩形 1527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79" name="矩形 1527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80"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81" name="矩形 1528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82" name="矩形 1528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83"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84" name="矩形 15283"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85" name="矩形 15284"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86"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87" name="矩形 1528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288" name="矩形 1528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89"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90" name="矩形 15289"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91" name="矩形 1529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92"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293" name="矩形 15292"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294"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295" name="矩形 15294"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296" name="矩形 15295"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97"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98" name="矩形 15297"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299" name="矩形 15298"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00"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01" name="矩形 1530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02" name="矩形 15301"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303"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304" name="矩形 15303"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305" name="矩形 15304"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06"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07" name="矩形 15306"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08" name="矩形 15307"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09"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10" name="矩形 15309"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11" name="矩形 1531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12" name="矩形 15311"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13" name="矩形 15312"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14"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15" name="矩形 15314"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16" name="矩形 15315"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17"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18" name="矩形 15317"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19" name="矩形 15318"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20"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21" name="矩形 1532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22" name="矩形 15321"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323" name="矩形 15322"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324" name="矩形 15323"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325"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326" name="矩形 15325"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27" name="矩形 1532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28" name="矩形 1532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29"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30" name="矩形 1532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31" name="矩形 1533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32"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33" name="矩形 15332"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34" name="矩形 15333"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35"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36" name="矩形 15335"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37" name="矩形 1533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338"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339" name="矩形 15338"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340" name="矩形 15339"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341"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342" name="矩形 15341"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343" name="矩形 15342"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344"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345" name="矩形 15344"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346" name="矩形 15345"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47"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48" name="矩形 15347"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49" name="矩形 15348"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50"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51" name="矩形 1535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52" name="矩形 15351"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53" name="矩形 15352"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54" name="矩形 15353"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55"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56" name="矩形 15355"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57" name="矩形 15356"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58"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59" name="矩形 15358"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60" name="矩形 15359"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61"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62" name="矩形 15361"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63" name="矩形 15362"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364" name="矩形 15363"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365" name="矩形 15364"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366"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367" name="矩形 15366"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68" name="矩形 1536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69" name="矩形 1536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70"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71" name="矩形 1537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72" name="矩形 1537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73"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74" name="矩形 15373"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75" name="矩形 15374"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76"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77" name="矩形 1537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378" name="矩形 1537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379"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380" name="矩形 15379"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381" name="矩形 1538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382"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383" name="矩形 15382"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384" name="矩形 15383"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385"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386" name="矩形 15385"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387" name="矩形 15386"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88"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89" name="矩形 15388"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90" name="矩形 15389"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91"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92" name="矩形 15391"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393" name="矩形 15392"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94" name="矩形 15393"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95" name="矩形 15394"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96"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97" name="矩形 15396"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398" name="矩形 15397"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399"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00" name="矩形 15399"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01" name="矩形 1540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02"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03" name="矩形 15402"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04" name="矩形 15403"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405" name="矩形 15404"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406" name="矩形 15405"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407"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408" name="矩形 15407"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09" name="矩形 1540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10" name="矩形 1540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11"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12" name="矩形 1541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13" name="矩形 15412"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14"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15" name="矩形 15414"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16" name="矩形 15415"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17"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18" name="矩形 1541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19" name="矩形 1541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420"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421" name="矩形 1542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422" name="矩形 15421"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423"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424" name="矩形 15423"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425" name="矩形 15424"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426"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427" name="矩形 15426"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428" name="矩形 15427"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29"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30" name="矩形 15429"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31" name="矩形 1543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32"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33" name="矩形 15432"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34" name="矩形 15433"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435" name="矩形 15434"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436" name="矩形 15435"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437"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438" name="矩形 15437"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439" name="矩形 15438"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40"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41" name="矩形 1544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42" name="矩形 15441"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43"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44" name="矩形 15443"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45" name="矩形 15444"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446" name="矩形 15445"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447" name="矩形 15446"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448"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449" name="矩形 15448"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50" name="矩形 1544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51" name="矩形 1545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52"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53" name="矩形 15452"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54" name="矩形 15453"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55"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56" name="矩形 15455"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57" name="矩形 1545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58"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59" name="矩形 1545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60" name="矩形 1545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461"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462" name="矩形 15461"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463" name="矩形 15462"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464"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465" name="矩形 15464"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466"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467" name="矩形 15466"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468" name="矩形 15467"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69"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70" name="矩形 15469"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71" name="矩形 1547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72"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73" name="矩形 15472"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74" name="矩形 15473"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475"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476" name="矩形 15475"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477" name="矩形 15476"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78"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79" name="矩形 15478"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80" name="矩形 15479"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81"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82" name="矩形 15481"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483" name="矩形 15482"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484" name="矩形 15483"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485" name="矩形 15484"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486"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487" name="矩形 15486"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488" name="矩形 15487"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89"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90" name="矩形 15489"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91" name="矩形 1549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92"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93" name="矩形 15492"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494" name="矩形 15493"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495" name="矩形 15494"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496" name="矩形 15495"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497"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498" name="矩形 15497"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499" name="矩形 1549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00" name="矩形 1549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01"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02" name="矩形 1550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03" name="矩形 15502"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04"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05" name="矩形 15504"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06" name="矩形 15505"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07"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08" name="矩形 1550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09" name="矩形 1550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10"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11" name="矩形 1551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12" name="矩形 15511"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13"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14" name="矩形 15513"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15" name="矩形 15514"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516"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517" name="矩形 15516"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518" name="矩形 15517"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519"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520" name="矩形 15519"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521" name="矩形 1552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522"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523" name="矩形 15522"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524" name="矩形 15523"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525" name="矩形 15524"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526" name="矩形 15525"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527"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528" name="矩形 15527"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529" name="矩形 15528"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530"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531" name="矩形 1553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532" name="矩形 15531"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533"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534" name="矩形 15533"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535" name="矩形 15534"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536" name="矩形 15535"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537" name="矩形 15536"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538"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539" name="矩形 15538"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40" name="矩形 1553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41" name="矩形 1554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42"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43" name="矩形 15542"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44" name="矩形 15543"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45"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46" name="矩形 15545"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47" name="矩形 1554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48"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49" name="矩形 1554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50" name="矩形 1554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51"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52" name="矩形 15551"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53" name="矩形 15552"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54"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55" name="矩形 15554"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56" name="矩形 15555"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557"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558" name="矩形 15557"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559" name="矩形 15558"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560"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561" name="矩形 155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562" name="矩形 15561"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563"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564" name="矩形 15563"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565" name="矩形 15564"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566" name="矩形 15565"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567" name="矩形 15566"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568"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569" name="矩形 15568"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570" name="矩形 15569"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571"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572" name="矩形 15571"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573" name="矩形 15572"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574"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575" name="矩形 15574"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576" name="矩形 15575"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577" name="矩形 15576"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578" name="矩形 15577"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579"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580" name="矩形 15579"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81" name="矩形 1558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82" name="矩形 1558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83"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84" name="矩形 15583"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85" name="矩形 15584"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86"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87" name="矩形 1558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88" name="矩形 1558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89"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90" name="矩形 1558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591" name="矩形 1559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92"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93" name="矩形 15592"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94" name="矩形 15593"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95"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96" name="矩形 15595"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597" name="矩形 15596"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598"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599" name="矩形 15598"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600" name="矩形 15599"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01"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02" name="矩形 15601"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03" name="矩形 15602"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04"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05" name="矩形 15604"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06" name="矩形 15605"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07" name="矩形 15606"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08" name="矩形 15607"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09"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10" name="矩形 15609"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11" name="矩形 1561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612"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613" name="矩形 15612"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614" name="矩形 15613"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615"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616" name="矩形 15615"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617" name="矩形 15616"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618" name="矩形 15617"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619" name="矩形 15618"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620"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621" name="矩形 1562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22" name="矩形 1562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23" name="矩形 15622"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24"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25" name="矩形 15624"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26" name="矩形 15625"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27"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28" name="矩形 1562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29" name="矩形 1562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30"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31" name="矩形 1563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32" name="矩形 1563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633"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634" name="矩形 15633"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635" name="矩形 15634"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636"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637" name="矩形 15636"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638"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639" name="矩形 15638"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640" name="矩形 15639"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41"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42" name="矩形 15641"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43" name="矩形 15642"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44"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45" name="矩形 15644"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46" name="矩形 15645"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647"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648" name="矩形 15647"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649" name="矩形 15648"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50"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51" name="矩形 1565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52" name="矩形 15651"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53"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54" name="矩形 15653"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55" name="矩形 15654"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56" name="矩形 15655"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57" name="矩形 15656"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58"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59" name="矩形 15658"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60" name="矩形 15659"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661"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662" name="矩形 15661"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663" name="矩形 15662"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664"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665" name="矩形 15664"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666" name="矩形 15665"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667" name="矩形 15666"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668" name="矩形 15667"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669"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670" name="矩形 15669"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71" name="矩形 1567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72" name="矩形 1567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73"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74" name="矩形 15673"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75" name="矩形 15674"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76"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77" name="矩形 1567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78" name="矩形 1567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79"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80" name="矩形 1567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681" name="矩形 1568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682"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683" name="矩形 15682"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684" name="矩形 15683"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685"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686" name="矩形 15685"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687" name="矩形 15686"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688"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689" name="矩形 15688"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690" name="矩形 15689"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91"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92" name="矩形 15691"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93" name="矩形 15692"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94"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95" name="矩形 15694"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696" name="矩形 15695"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97" name="矩形 15696"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98" name="矩形 15697"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699"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700" name="矩形 15699"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701" name="矩形 1570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02"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03" name="矩形 15702"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04" name="矩形 15703"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05"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06" name="矩形 15705"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07" name="矩形 15706"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708" name="矩形 15707"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709" name="矩形 15708"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710"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711" name="矩形 1571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12" name="矩形 1571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13" name="矩形 15712"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14"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15" name="矩形 15714"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16" name="矩形 15715"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17"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18" name="矩形 1571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19" name="矩形 1571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20"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21" name="矩形 1572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22" name="矩形 1572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723"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724" name="矩形 15723"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725" name="矩形 15724"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726"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727" name="矩形 15726"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728" name="矩形 15727"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729"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730" name="矩形 15729"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731" name="矩形 1573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732"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733" name="矩形 15732"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734" name="矩形 15733"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735"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736" name="矩形 15735"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737" name="矩形 15736"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738" name="矩形 15737"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739" name="矩形 15738"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740"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741" name="矩形 1574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742" name="矩形 15741"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43"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44" name="矩形 15743"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45" name="矩形 15744"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46"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47" name="矩形 15746"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48" name="矩形 15747"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749" name="矩形 15748"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750" name="矩形 15749"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751"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752" name="矩形 15751"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53" name="矩形 15752"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54" name="矩形 15753"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55"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56" name="矩形 15755"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57" name="矩形 1575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58"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59" name="矩形 15758"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60" name="矩形 1575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61"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62" name="矩形 15761"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63" name="矩形 15762"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764"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765" name="矩形 15764"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766" name="矩形 15765"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767"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768" name="矩形 15767"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769" name="矩形 15768"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770" name="Rectangle 6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771" name="矩形 15770"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83820</xdr:rowOff>
    </xdr:to>
    <xdr:sp>
      <xdr:nvSpPr>
        <xdr:cNvPr id="15772" name="矩形 15771" descr="(N)S815`}WV`{767D0LJW"/>
        <xdr:cNvSpPr>
          <a:spLocks noChangeAspect="1"/>
        </xdr:cNvSpPr>
      </xdr:nvSpPr>
      <xdr:spPr>
        <a:xfrm>
          <a:off x="2153285" y="190106300"/>
          <a:ext cx="419100" cy="838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773"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774" name="矩形 15773"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775" name="矩形 15774"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776" name="Rectangle 60"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777" name="矩形 15776"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597</xdr:row>
      <xdr:rowOff>169545</xdr:rowOff>
    </xdr:to>
    <xdr:sp>
      <xdr:nvSpPr>
        <xdr:cNvPr id="15778" name="矩形 15777" descr="(N)S815`}WV`{767D0LJW"/>
        <xdr:cNvSpPr>
          <a:spLocks noChangeAspect="1"/>
        </xdr:cNvSpPr>
      </xdr:nvSpPr>
      <xdr:spPr>
        <a:xfrm>
          <a:off x="2153285" y="190106300"/>
          <a:ext cx="419100" cy="16954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779" name="矩形 15778"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780" name="矩形 15779"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781" name="Rectangle 60"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782" name="矩形 15781"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22860</xdr:rowOff>
    </xdr:to>
    <xdr:sp>
      <xdr:nvSpPr>
        <xdr:cNvPr id="15783" name="矩形 15782" descr="(N)S815`}WV`{767D0LJW"/>
        <xdr:cNvSpPr>
          <a:spLocks noChangeAspect="1"/>
        </xdr:cNvSpPr>
      </xdr:nvSpPr>
      <xdr:spPr>
        <a:xfrm>
          <a:off x="2153285" y="190106300"/>
          <a:ext cx="419100" cy="34036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84"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85" name="矩形 15784"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86" name="矩形 15785"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87" name="Rectangle 60"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88" name="矩形 15787"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23495</xdr:rowOff>
    </xdr:to>
    <xdr:sp>
      <xdr:nvSpPr>
        <xdr:cNvPr id="15789" name="矩形 15788" descr="(N)S815`}WV`{767D0LJW"/>
        <xdr:cNvSpPr>
          <a:spLocks noChangeAspect="1"/>
        </xdr:cNvSpPr>
      </xdr:nvSpPr>
      <xdr:spPr>
        <a:xfrm>
          <a:off x="2153285" y="190106300"/>
          <a:ext cx="419100" cy="34099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790" name="矩形 15789"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791" name="矩形 1579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792" name="Rectangle 60"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108585</xdr:rowOff>
    </xdr:to>
    <xdr:sp>
      <xdr:nvSpPr>
        <xdr:cNvPr id="15793" name="矩形 15792" descr="(N)S815`}WV`{767D0LJW"/>
        <xdr:cNvSpPr>
          <a:spLocks noChangeAspect="1"/>
        </xdr:cNvSpPr>
      </xdr:nvSpPr>
      <xdr:spPr>
        <a:xfrm>
          <a:off x="2153285" y="190106300"/>
          <a:ext cx="419100" cy="42608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94" name="矩形 15793"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95" name="矩形 15794"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96"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97" name="矩形 15796"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98" name="矩形 15797"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799"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800" name="矩形 15799"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801" name="矩形 1580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802" name="Rectangle 60"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803" name="矩形 15802"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186055</xdr:rowOff>
    </xdr:to>
    <xdr:sp>
      <xdr:nvSpPr>
        <xdr:cNvPr id="15804" name="矩形 15803" descr="(N)S815`}WV`{767D0LJW"/>
        <xdr:cNvSpPr>
          <a:spLocks noChangeAspect="1"/>
        </xdr:cNvSpPr>
      </xdr:nvSpPr>
      <xdr:spPr>
        <a:xfrm>
          <a:off x="2153285" y="190106300"/>
          <a:ext cx="419100" cy="503555"/>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805"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806" name="矩形 15805"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807" name="矩形 15806"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808" name="Rectangle 60"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597</xdr:row>
      <xdr:rowOff>0</xdr:rowOff>
    </xdr:from>
    <xdr:to>
      <xdr:col>3</xdr:col>
      <xdr:colOff>419100</xdr:colOff>
      <xdr:row>598</xdr:row>
      <xdr:rowOff>185420</xdr:rowOff>
    </xdr:to>
    <xdr:sp>
      <xdr:nvSpPr>
        <xdr:cNvPr id="15809" name="矩形 15808" descr="(N)S815`}WV`{767D0LJW"/>
        <xdr:cNvSpPr>
          <a:spLocks noChangeAspect="1"/>
        </xdr:cNvSpPr>
      </xdr:nvSpPr>
      <xdr:spPr>
        <a:xfrm>
          <a:off x="2153285" y="190106300"/>
          <a:ext cx="419100" cy="50292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1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11" name="矩形 663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12" name="矩形 663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1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14" name="矩形 66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15" name="矩形 66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1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17" name="矩形 66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18" name="矩形 66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1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20" name="矩形 663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21" name="矩形 664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2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23" name="矩形 66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24" name="矩形 66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2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26" name="矩形 66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27" name="矩形 66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2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29" name="矩形 664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30" name="矩形 664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3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32" name="矩形 66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33" name="矩形 66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3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35" name="矩形 66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36" name="矩形 66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3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38" name="矩形 665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39" name="矩形 665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4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41" name="矩形 66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42" name="矩形 66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4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44" name="矩形 66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45" name="矩形 66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4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47" name="矩形 666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48" name="矩形 666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4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50" name="矩形 66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51" name="矩形 66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5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53" name="矩形 66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54" name="矩形 66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5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56" name="矩形 667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57" name="矩形 667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5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59" name="矩形 66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60" name="矩形 66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6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62" name="矩形 66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63" name="矩形 66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6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65" name="矩形 668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66" name="矩形 668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6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68" name="矩形 66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69" name="矩形 66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7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71" name="矩形 66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72" name="矩形 66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7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74" name="矩形 669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75" name="矩形 669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7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77" name="矩形 66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78" name="矩形 66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7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80" name="矩形 66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81" name="矩形 67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8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83" name="矩形 670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84" name="矩形 670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8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86" name="矩形 67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87" name="矩形 67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8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89" name="矩形 67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90" name="矩形 67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9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92" name="矩形 671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893" name="矩形 671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9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95" name="矩形 67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96" name="矩形 67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9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98" name="矩形 67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899" name="矩形 67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0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01" name="矩形 672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02" name="矩形 672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0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04" name="矩形 67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05" name="矩形 67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0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07" name="矩形 67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08" name="矩形 67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0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10" name="矩形 672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11" name="矩形 673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1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13" name="矩形 67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14" name="矩形 67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1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16" name="矩形 67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17" name="矩形 67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1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19" name="矩形 673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20" name="矩形 673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2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22" name="矩形 67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23" name="矩形 67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2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25" name="矩形 67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26" name="矩形 67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2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28" name="矩形 674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29" name="矩形 674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3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31" name="矩形 67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32" name="矩形 67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3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34" name="矩形 67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35" name="矩形 67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3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37" name="矩形 675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38" name="矩形 675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3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40" name="矩形 67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41" name="矩形 67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4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43" name="矩形 67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44" name="矩形 67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4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46" name="矩形 676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47" name="矩形 676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4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49" name="矩形 67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50" name="矩形 67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5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52" name="矩形 67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53" name="矩形 67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5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55" name="矩形 677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56" name="矩形 677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5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58" name="矩形 67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59" name="矩形 67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6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61" name="矩形 67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62" name="矩形 67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6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64" name="矩形 678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65" name="矩形 678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6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67" name="矩形 67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68" name="矩形 67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6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70" name="矩形 67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71" name="矩形 67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7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73" name="矩形 679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74" name="矩形 679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7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76" name="矩形 67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77" name="矩形 67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7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79" name="矩形 67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80" name="矩形 67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8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82" name="矩形 680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83" name="矩形 680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8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85" name="矩形 68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86" name="矩形 68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8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88" name="矩形 68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89" name="矩形 68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9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91" name="矩形 681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92" name="矩形 681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9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94" name="矩形 68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95" name="矩形 68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9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97" name="矩形 68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5998" name="矩形 68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599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00" name="矩形 681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01" name="矩形 682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0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03" name="矩形 68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04" name="矩形 68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0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06" name="矩形 68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07" name="矩形 68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0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09" name="矩形 682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10" name="矩形 682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1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12" name="矩形 68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13" name="矩形 68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1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15" name="矩形 68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16" name="矩形 68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1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18" name="矩形 683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19" name="矩形 683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2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21" name="矩形 68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22" name="矩形 68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2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24" name="矩形 68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25" name="矩形 68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2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27" name="矩形 684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28" name="矩形 684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2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30" name="矩形 68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31" name="矩形 68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3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33" name="矩形 68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34" name="矩形 68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3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36" name="矩形 685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37" name="矩形 685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3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39" name="矩形 68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40" name="矩形 68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4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42" name="矩形 68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43" name="矩形 68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4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45" name="矩形 686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46" name="矩形 686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4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48" name="矩形 68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49" name="矩形 68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5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51" name="矩形 68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52" name="矩形 68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5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54" name="矩形 687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55" name="矩形 687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5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57" name="矩形 68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58" name="矩形 68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5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60" name="矩形 68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61" name="矩形 68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6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63" name="矩形 688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64" name="矩形 688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6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66" name="矩形 68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67" name="矩形 68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6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69" name="矩形 68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70" name="矩形 68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7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72" name="矩形 689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73" name="矩形 689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7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75" name="矩形 68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76" name="矩形 68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7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78" name="矩形 68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79" name="矩形 68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8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81" name="矩形 690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82" name="矩形 690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8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84" name="矩形 69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85" name="矩形 69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8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87" name="矩形 69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88" name="矩形 69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8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90" name="矩形 690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91" name="矩形 691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9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93" name="矩形 69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94" name="矩形 69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9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96" name="矩形 69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097" name="矩形 69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9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099" name="矩形 691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00" name="矩形 691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0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02" name="矩形 69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03" name="矩形 69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0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05" name="矩形 69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06" name="矩形 69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0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08" name="矩形 692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09" name="矩形 692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1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11" name="矩形 69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12" name="矩形 69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1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14" name="矩形 69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15" name="矩形 69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1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17" name="矩形 693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18" name="矩形 693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1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20" name="矩形 69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21" name="矩形 69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2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23" name="矩形 69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24" name="矩形 69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2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26" name="矩形 694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27" name="矩形 694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2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29" name="矩形 69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30" name="矩形 69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3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32" name="矩形 69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33" name="矩形 69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3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35" name="矩形 695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36" name="矩形 695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3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38" name="矩形 69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39" name="矩形 69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4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41" name="矩形 69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42" name="矩形 69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4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44" name="矩形 696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45" name="矩形 696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4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47" name="矩形 69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48" name="矩形 69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4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50" name="矩形 69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51" name="矩形 69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5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53" name="矩形 697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54" name="矩形 697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5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56" name="矩形 69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57" name="矩形 69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5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59" name="矩形 69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60" name="矩形 69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6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62" name="矩形 698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63" name="矩形 698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6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65" name="矩形 69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66" name="矩形 69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6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68" name="矩形 69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69" name="矩形 69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7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71" name="矩形 699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72" name="矩形 699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7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74" name="矩形 69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75" name="矩形 69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7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77" name="矩形 69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78" name="矩形 69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7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80" name="矩形 699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81" name="矩形 700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8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83" name="矩形 70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84" name="矩形 70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8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86" name="矩形 70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87" name="矩形 70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8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89" name="矩形 700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90" name="矩形 700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9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92" name="矩形 70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93" name="矩形 70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9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95" name="矩形 70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196" name="矩形 70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9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98" name="矩形 701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199" name="矩形 701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0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01" name="矩形 70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02" name="矩形 70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0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04" name="矩形 70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05" name="矩形 70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0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07" name="矩形 702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08" name="矩形 702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0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10" name="矩形 70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11" name="矩形 70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1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13" name="矩形 70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14" name="矩形 70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1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16" name="矩形 703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17" name="矩形 703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1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19" name="矩形 70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20" name="矩形 70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2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22" name="矩形 70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23" name="矩形 70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2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25" name="矩形 704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26" name="矩形 704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2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28" name="矩形 70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29" name="矩形 70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3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31" name="矩形 70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32" name="矩形 70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3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34" name="矩形 705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35" name="矩形 705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3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37" name="矩形 70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38" name="矩形 70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3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40" name="矩形 70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41" name="矩形 70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4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43" name="矩形 706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44" name="矩形 706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4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46" name="矩形 70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47" name="矩形 70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4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49" name="矩形 70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50" name="矩形 70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5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52" name="矩形 707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53" name="矩形 707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5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55" name="矩形 70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56" name="矩形 70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5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58" name="矩形 70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59" name="矩形 70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6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61" name="矩形 708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62" name="矩形 708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6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64" name="矩形 70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65" name="矩形 70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6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67" name="矩形 70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68" name="矩形 70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6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70" name="矩形 708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71" name="矩形 709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7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73" name="矩形 70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74" name="矩形 70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7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76" name="矩形 70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77" name="矩形 70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7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79" name="矩形 709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80" name="矩形 709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8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82" name="矩形 71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83" name="矩形 71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8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85" name="矩形 71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86" name="矩形 71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8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88" name="矩形 710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89" name="矩形 710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9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91" name="矩形 71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92" name="矩形 71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9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94" name="矩形 71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95" name="矩形 71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9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97" name="矩形 711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298" name="矩形 711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29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00" name="矩形 71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01" name="矩形 71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0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03" name="矩形 71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04" name="矩形 71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0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06" name="矩形 712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07" name="矩形 712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0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09" name="矩形 71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10" name="矩形 71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1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12" name="矩形 71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13" name="矩形 71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1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15" name="矩形 713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16" name="矩形 713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1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18" name="矩形 71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19" name="矩形 71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2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21" name="矩形 71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22" name="矩形 71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2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24" name="矩形 714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25" name="矩形 714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2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27" name="矩形 71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28" name="矩形 71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2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30" name="矩形 71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31" name="矩形 71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3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33" name="矩形 715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34" name="矩形 715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3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36" name="矩形 71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37" name="矩形 71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3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39" name="矩形 71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40" name="矩形 71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4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42" name="矩形 716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43" name="矩形 716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4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45" name="矩形 71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46" name="矩形 71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4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48" name="矩形 71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49" name="矩形 71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5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51" name="矩形 717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52" name="矩形 717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5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54" name="矩形 71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55" name="矩形 71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5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57" name="矩形 71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58" name="矩形 71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5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60" name="矩形 717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61" name="矩形 718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6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63" name="矩形 71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64" name="矩形 71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6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66" name="矩形 71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67" name="矩形 71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6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69" name="矩形 718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70" name="矩形 718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7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72" name="矩形 71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73" name="矩形 71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7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75" name="矩形 71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76" name="矩形 71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7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78" name="矩形 719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79" name="矩形 719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8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81" name="矩形 72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82" name="矩形 72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8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84" name="矩形 72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85" name="矩形 72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8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87" name="矩形 720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88" name="矩形 720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8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90" name="矩形 72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91" name="矩形 72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9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93" name="矩形 72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94" name="矩形 72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9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96" name="矩形 721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397" name="矩形 721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9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399" name="矩形 72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00" name="矩形 72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0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02" name="矩形 72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03" name="矩形 72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0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05" name="矩形 722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06" name="矩形 722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0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08" name="矩形 72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09" name="矩形 72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1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11" name="矩形 72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12" name="矩形 72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1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14" name="矩形 723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15" name="矩形 723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1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17" name="矩形 72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18" name="矩形 72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1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20" name="矩形 72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21" name="矩形 72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2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23" name="矩形 724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24" name="矩形 724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2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26" name="矩形 72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27" name="矩形 72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2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29" name="矩形 72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30" name="矩形 72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3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32" name="矩形 725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33" name="矩形 725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3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35" name="矩形 72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36" name="矩形 72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3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38" name="矩形 72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39" name="矩形 72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4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41" name="矩形 72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42" name="矩形 726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4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44" name="矩形 72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45" name="矩形 72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4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47" name="矩形 72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48" name="矩形 72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4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50" name="矩形 726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51" name="矩形 727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5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53" name="矩形 72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54" name="矩形 72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5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56" name="矩形 72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57" name="矩形 72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5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59" name="矩形 727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60" name="矩形 727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6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62" name="矩形 72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63" name="矩形 72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6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65" name="矩形 72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66" name="矩形 72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6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68" name="矩形 728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69" name="矩形 728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7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71" name="矩形 72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72" name="矩形 72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7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74" name="矩形 72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75" name="矩形 72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7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77" name="矩形 729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78" name="矩形 729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7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80" name="矩形 72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81" name="矩形 73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8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83" name="矩形 73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84" name="矩形 73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8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86" name="矩形 730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87" name="矩形 730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8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89" name="矩形 73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90" name="矩形 73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9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92" name="矩形 73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93" name="矩形 73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9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95" name="矩形 731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496" name="矩形 731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9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98" name="矩形 73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499" name="矩形 73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0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01" name="矩形 73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02" name="矩形 73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0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04" name="矩形 732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05" name="矩形 732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0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07" name="矩形 73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08" name="矩形 73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0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10" name="矩形 73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11" name="矩形 73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1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13" name="矩形 733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14" name="矩形 733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1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16" name="矩形 73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17" name="矩形 73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1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19" name="矩形 73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20" name="矩形 73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2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22" name="矩形 734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23" name="矩形 734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2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25" name="矩形 73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26" name="矩形 73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2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28" name="矩形 73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29" name="矩形 73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3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31" name="矩形 735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32" name="矩形 735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3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34" name="矩形 73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35" name="矩形 73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3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37" name="矩形 73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38" name="矩形 73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3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40" name="矩形 735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41" name="矩形 73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4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43" name="矩形 73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44" name="矩形 73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4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46" name="矩形 73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47" name="矩形 73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4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49" name="矩形 736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50" name="矩形 736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5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52" name="矩形 73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53" name="矩形 73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5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55" name="矩形 73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56" name="矩形 73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5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58" name="矩形 737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59" name="矩形 737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6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61" name="矩形 73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62" name="矩形 73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6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64" name="矩形 73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65" name="矩形 73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6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67" name="矩形 738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68" name="矩形 738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6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70" name="矩形 73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71" name="矩形 73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7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73" name="矩形 73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74" name="矩形 73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7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76" name="矩形 739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77" name="矩形 739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7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79" name="矩形 73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80" name="矩形 73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8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82" name="矩形 74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83" name="矩形 74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8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85" name="矩形 740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86" name="矩形 740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8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88" name="矩形 74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89" name="矩形 74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9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91" name="矩形 74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92" name="矩形 74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9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94" name="矩形 741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595" name="矩形 741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9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97" name="矩形 74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98" name="矩形 74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59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00" name="矩形 74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01" name="矩形 74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0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03" name="矩形 742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04" name="矩形 742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0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06" name="矩形 74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07" name="矩形 74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0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09" name="矩形 74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10" name="矩形 74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1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12" name="矩形 743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13" name="矩形 743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1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15" name="矩形 74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16" name="矩形 74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1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18" name="矩形 74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19" name="矩形 74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2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21" name="矩形 744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22" name="矩形 744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2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24" name="矩形 74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25" name="矩形 74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2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27" name="矩形 74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28" name="矩形 74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2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30" name="矩形 744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31" name="矩形 745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3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33" name="矩形 74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34" name="矩形 74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3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36" name="矩形 74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37" name="矩形 74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3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39" name="矩形 745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40" name="矩形 745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4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42" name="矩形 74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43" name="矩形 74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4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45" name="矩形 74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46" name="矩形 74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4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48" name="矩形 746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49" name="矩形 746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5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51" name="矩形 74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52" name="矩形 74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5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54" name="矩形 74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55" name="矩形 74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5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57" name="矩形 747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58" name="矩形 747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5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60" name="矩形 74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61" name="矩形 74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6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63" name="矩形 74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64" name="矩形 74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6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66" name="矩形 748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67" name="矩形 748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6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69" name="矩形 74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70" name="矩形 74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7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72" name="矩形 74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73" name="矩形 74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7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75" name="矩形 749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76" name="矩形 749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7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78" name="矩形 74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79" name="矩形 74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8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81" name="矩形 75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82" name="矩形 75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8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84" name="矩形 750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85" name="矩形 750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8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87" name="矩形 75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88" name="矩形 75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8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90" name="矩形 75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91" name="矩形 75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9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93" name="矩形 751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694" name="矩形 751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9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96" name="矩形 75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97" name="矩形 75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9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699" name="矩形 75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00" name="矩形 75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0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02" name="矩形 752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03" name="矩形 752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0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05" name="矩形 75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06" name="矩形 75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0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08" name="矩形 75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09" name="矩形 75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1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11" name="矩形 753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12" name="矩形 753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1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14" name="矩形 75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15" name="矩形 75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1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17" name="矩形 75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18" name="矩形 75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1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20" name="矩形 753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21" name="矩形 754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2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23" name="矩形 75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24" name="矩形 75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2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26" name="矩形 75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27" name="矩形 75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2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29" name="矩形 754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30" name="矩形 754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3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32" name="矩形 75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33" name="矩形 75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3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35" name="矩形 75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36" name="矩形 75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3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38" name="矩形 755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39" name="矩形 755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4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41" name="矩形 75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42" name="矩形 75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4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44" name="矩形 75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45" name="矩形 75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4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47" name="矩形 756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48" name="矩形 756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4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50" name="矩形 75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51" name="矩形 75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5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53" name="矩形 75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54" name="矩形 75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5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56" name="矩形 757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57" name="矩形 757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5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59" name="矩形 75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60" name="矩形 75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6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62" name="矩形 75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63" name="矩形 75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6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65" name="矩形 758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66" name="矩形 758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6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68" name="矩形 75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69" name="矩形 75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7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71" name="矩形 75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72" name="矩形 75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7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74" name="矩形 759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75" name="矩形 759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7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77" name="矩形 75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78" name="矩形 75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7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80" name="矩形 75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81" name="矩形 76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8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83" name="矩形 760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84" name="矩形 760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8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86" name="矩形 76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87" name="矩形 76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8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89" name="矩形 76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90" name="矩形 76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9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92" name="矩形 761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793" name="矩形 761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9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95" name="矩形 76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96" name="矩形 76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9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98" name="矩形 76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799" name="矩形 76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0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01" name="矩形 762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02" name="矩形 762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0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04" name="矩形 76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05" name="矩形 76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0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07" name="矩形 76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08" name="矩形 76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0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10" name="矩形 762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11" name="矩形 763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1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13" name="矩形 76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14" name="矩形 76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1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16" name="矩形 76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17" name="矩形 76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1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19" name="矩形 763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20" name="矩形 763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2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22" name="矩形 76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23" name="矩形 76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2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25" name="矩形 76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26" name="矩形 76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2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28" name="矩形 764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29" name="矩形 764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3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31" name="矩形 76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32" name="矩形 76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3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34" name="矩形 76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35" name="矩形 76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3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37" name="矩形 765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38" name="矩形 765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3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40" name="矩形 76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41" name="矩形 76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4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43" name="矩形 76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44" name="矩形 76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4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46" name="矩形 766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47" name="矩形 766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4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49" name="矩形 76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50" name="矩形 76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5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52" name="矩形 76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53" name="矩形 76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5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55" name="矩形 767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56" name="矩形 767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5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58" name="矩形 76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59" name="矩形 76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6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61" name="矩形 76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62" name="矩形 76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6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64" name="矩形 768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65" name="矩形 768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6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67" name="矩形 76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68" name="矩形 76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6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70" name="矩形 76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71" name="矩形 76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7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73" name="矩形 769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74" name="矩形 769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7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76" name="矩形 76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77" name="矩形 76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7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79" name="矩形 76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80" name="矩形 76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8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82" name="矩形 770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83" name="矩形 770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8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85" name="矩形 77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86" name="矩形 77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8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88" name="矩形 77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89" name="矩形 77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9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91" name="矩形 771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92" name="矩形 771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9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94" name="矩形 77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95" name="矩形 77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9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97" name="矩形 77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898" name="矩形 77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89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00" name="矩形 771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01" name="矩形 772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0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03" name="矩形 77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04" name="矩形 77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0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06" name="矩形 77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07" name="矩形 77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0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09" name="矩形 772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10" name="矩形 772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1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12" name="矩形 77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13" name="矩形 77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1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15" name="矩形 77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16" name="矩形 77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1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18" name="矩形 773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19" name="矩形 773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2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21" name="矩形 77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22" name="矩形 77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2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24" name="矩形 77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25" name="矩形 77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2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27" name="矩形 774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28" name="矩形 774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2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30" name="矩形 77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31" name="矩形 77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3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33" name="矩形 77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34" name="矩形 77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3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36" name="矩形 775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37" name="矩形 775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3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39" name="矩形 77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40" name="矩形 77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4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42" name="矩形 77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43" name="矩形 77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4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45" name="矩形 776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46" name="矩形 776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4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48" name="矩形 77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49" name="矩形 77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5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51" name="矩形 77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52" name="矩形 77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5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54" name="矩形 777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55" name="矩形 777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5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57" name="矩形 77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58" name="矩形 77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5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60" name="矩形 77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61" name="矩形 77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6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63" name="矩形 778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64" name="矩形 778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6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66" name="矩形 77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67" name="矩形 77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6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69" name="矩形 77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70" name="矩形 77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7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72" name="矩形 779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73" name="矩形 779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7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75" name="矩形 77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76" name="矩形 77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7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78" name="矩形 77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79" name="矩形 77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8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81" name="矩形 780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82" name="矩形 780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8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84" name="矩形 78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85" name="矩形 78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8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87" name="矩形 78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88" name="矩形 78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8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90" name="矩形 780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91" name="矩形 781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9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93" name="矩形 78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94" name="矩形 78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9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96" name="矩形 78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6997" name="矩形 78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9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6999" name="矩形 781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00" name="矩形 781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0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02" name="矩形 78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03" name="矩形 78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0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05" name="矩形 78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06" name="矩形 78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0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08" name="矩形 782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09" name="矩形 782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1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11" name="矩形 78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12" name="矩形 78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1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14" name="矩形 78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15" name="矩形 78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1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17" name="矩形 783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18" name="矩形 783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1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20" name="矩形 78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21" name="矩形 78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2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23" name="矩形 78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24" name="矩形 78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2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26" name="矩形 784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27" name="矩形 784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2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29" name="矩形 78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30" name="矩形 78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3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32" name="矩形 78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33" name="矩形 78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3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35" name="矩形 785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36" name="矩形 785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3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38" name="矩形 78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39" name="矩形 78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4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41" name="矩形 78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42" name="矩形 78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4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44" name="矩形 786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45" name="矩形 786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4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47" name="矩形 78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48" name="矩形 78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4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50" name="矩形 78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51" name="矩形 78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5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53" name="矩形 787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54" name="矩形 787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5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56" name="矩形 78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57" name="矩形 78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5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59" name="矩形 78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60" name="矩形 78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6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62" name="矩形 788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63" name="矩形 788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6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65" name="矩形 78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66" name="矩形 78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6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68" name="矩形 78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69" name="矩形 78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7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71" name="矩形 789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72" name="矩形 789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7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74" name="矩形 78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75" name="矩形 78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7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77" name="矩形 78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78" name="矩形 78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7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80" name="矩形 789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81" name="矩形 790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8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83" name="矩形 79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84" name="矩形 79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8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86" name="矩形 79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87" name="矩形 79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8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89" name="矩形 790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90" name="矩形 790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9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92" name="矩形 79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93" name="矩形 79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9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95" name="矩形 79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096" name="矩形 79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9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98" name="矩形 791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099" name="矩形 791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0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01" name="矩形 79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02" name="矩形 79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0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04" name="矩形 79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05" name="矩形 79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0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07" name="矩形 792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08" name="矩形 792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0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10" name="矩形 79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11" name="矩形 79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1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13" name="矩形 79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14" name="矩形 79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1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16" name="矩形 793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17" name="矩形 793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1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19" name="矩形 79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20" name="矩形 79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2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22" name="矩形 79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23" name="矩形 79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2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25" name="矩形 794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26" name="矩形 794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2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28" name="矩形 79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29" name="矩形 79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3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31" name="矩形 79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32" name="矩形 79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3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34" name="矩形 795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35" name="矩形 795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3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37" name="矩形 79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38" name="矩形 79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3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40" name="矩形 79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41" name="矩形 79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4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43" name="矩形 796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44" name="矩形 796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4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46" name="矩形 79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47" name="矩形 79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4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49" name="矩形 79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50" name="矩形 79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5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52" name="矩形 797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53" name="矩形 797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5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55" name="矩形 79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56" name="矩形 79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5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58" name="矩形 79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59" name="矩形 79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6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61" name="矩形 798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62" name="矩形 798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6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64" name="矩形 79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65" name="矩形 79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6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67" name="矩形 79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68" name="矩形 79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6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70" name="矩形 798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71" name="矩形 799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7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73" name="矩形 79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74" name="矩形 79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7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76" name="矩形 79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77" name="矩形 79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7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79" name="矩形 799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80" name="矩形 799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8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82" name="矩形 80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83" name="矩形 80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8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85" name="矩形 80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86" name="矩形 80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8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88" name="矩形 800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89" name="矩形 800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9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91" name="矩形 80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92" name="矩形 80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9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94" name="矩形 80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95" name="矩形 80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9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97" name="矩形 801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198" name="矩形 801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19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00" name="矩形 80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01" name="矩形 80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0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03" name="矩形 80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04" name="矩形 80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0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06" name="矩形 802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07" name="矩形 802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0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09" name="矩形 80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10" name="矩形 80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1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12" name="矩形 80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13" name="矩形 80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1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15" name="矩形 803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16" name="矩形 803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1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18" name="矩形 80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19" name="矩形 80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2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21" name="矩形 80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22" name="矩形 80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2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24" name="矩形 804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25" name="矩形 804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2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27" name="矩形 80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28" name="矩形 80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2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30" name="矩形 80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31" name="矩形 80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3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33" name="矩形 805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34" name="矩形 805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3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36" name="矩形 80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37" name="矩形 80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3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39" name="矩形 80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40" name="矩形 80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4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42" name="矩形 806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43" name="矩形 806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4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45" name="矩形 80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46" name="矩形 80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4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48" name="矩形 80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49" name="矩形 80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5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51" name="矩形 807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52" name="矩形 807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5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54" name="矩形 80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55" name="矩形 80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5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57" name="矩形 80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58" name="矩形 80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5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60" name="矩形 807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61" name="矩形 808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6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63" name="矩形 80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64" name="矩形 80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6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66" name="矩形 80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67" name="矩形 80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6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69" name="矩形 808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70" name="矩形 808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7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72" name="矩形 80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73" name="矩形 80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7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75" name="矩形 80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76" name="矩形 80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7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78" name="矩形 809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79" name="矩形 809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8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81" name="矩形 81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82" name="矩形 81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8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84" name="矩形 81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85" name="矩形 81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8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87" name="矩形 810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88" name="矩形 810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8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90" name="矩形 81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91" name="矩形 81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9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93" name="矩形 81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94" name="矩形 81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9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96" name="矩形 811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297" name="矩形 811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9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299" name="矩形 81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00" name="矩形 81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0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02" name="矩形 81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03" name="矩形 81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0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05" name="矩形 812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06" name="矩形 812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0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08" name="矩形 81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09" name="矩形 81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1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11" name="矩形 81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12" name="矩形 81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1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14" name="矩形 813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15" name="矩形 813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1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17" name="矩形 81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18" name="矩形 81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1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20" name="矩形 81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21" name="矩形 81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2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23" name="矩形 814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24" name="矩形 814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2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26" name="矩形 81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27" name="矩形 81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2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29" name="矩形 81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30" name="矩形 81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3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32" name="矩形 815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33" name="矩形 815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3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35" name="矩形 81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36" name="矩形 81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3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38" name="矩形 81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39" name="矩形 81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4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41" name="矩形 81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42" name="矩形 816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4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44" name="矩形 81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45" name="矩形 81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4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47" name="矩形 81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48" name="矩形 81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4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50" name="矩形 816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51" name="矩形 817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5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53" name="矩形 81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54" name="矩形 81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5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56" name="矩形 81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57" name="矩形 81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5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59" name="矩形 817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60" name="矩形 817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6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62" name="矩形 81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63" name="矩形 81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6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65" name="矩形 81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66" name="矩形 81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6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68" name="矩形 818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69" name="矩形 818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7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71" name="矩形 81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72" name="矩形 81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7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74" name="矩形 81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75" name="矩形 81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7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77" name="矩形 819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78" name="矩形 819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7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80" name="矩形 81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81" name="矩形 82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8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83" name="矩形 82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84" name="矩形 82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8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86" name="矩形 820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87" name="矩形 820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8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89" name="矩形 82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90" name="矩形 82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9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92" name="矩形 82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93" name="矩形 82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9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95" name="矩形 821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396" name="矩形 821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9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98" name="矩形 82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399" name="矩形 82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0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01" name="矩形 82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02" name="矩形 82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0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04" name="矩形 822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05" name="矩形 822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0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07" name="矩形 82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08" name="矩形 82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0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10" name="矩形 82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11" name="矩形 82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1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13" name="矩形 823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14" name="矩形 823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1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16" name="矩形 82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17" name="矩形 82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1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19" name="矩形 82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20" name="矩形 82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2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22" name="矩形 824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23" name="矩形 824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2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25" name="矩形 82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26" name="矩形 82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2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28" name="矩形 82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29" name="矩形 82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3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31" name="矩形 1199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32" name="矩形 1199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3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34" name="矩形 120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35" name="矩形 120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3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37" name="矩形 120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38" name="矩形 120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3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40" name="矩形 1200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41" name="矩形 1200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4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43" name="矩形 120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44" name="矩形 120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4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46" name="矩形 120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47" name="矩形 120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4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49" name="矩形 1201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50" name="矩形 1201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5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52" name="矩形 120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53" name="矩形 120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5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55" name="矩形 120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56" name="矩形 120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5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58" name="矩形 1202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59" name="矩形 1202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6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61" name="矩形 120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62" name="矩形 120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6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64" name="矩形 120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65" name="矩形 120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6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67" name="矩形 1203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68" name="矩形 1203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6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70" name="矩形 120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71" name="矩形 120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7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73" name="矩形 120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74" name="矩形 120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7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76" name="矩形 1204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77" name="矩形 1204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7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79" name="矩形 120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80" name="矩形 120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8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82" name="矩形 120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83" name="矩形 120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8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85" name="矩形 1205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86" name="矩形 1205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8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88" name="矩形 120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89" name="矩形 120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9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91" name="矩形 120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92" name="矩形 120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9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94" name="矩形 1206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495" name="矩形 1206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9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97" name="矩形 120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98" name="矩形 120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49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00" name="矩形 120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01" name="矩形 120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0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03" name="矩形 1207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04" name="矩形 1207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0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06" name="矩形 120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07" name="矩形 120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0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09" name="矩形 120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10" name="矩形 120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1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12" name="矩形 1207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13" name="矩形 1208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1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15" name="矩形 120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16" name="矩形 120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1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18" name="矩形 120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19" name="矩形 120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2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21" name="矩形 1208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22" name="矩形 1208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2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24" name="矩形 120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25" name="矩形 120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2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27" name="矩形 120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28" name="矩形 120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2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30" name="矩形 1209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31" name="矩形 1209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3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33" name="矩形 121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34" name="矩形 121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3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36" name="矩形 121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37" name="矩形 121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3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39" name="矩形 1210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40" name="矩形 1210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4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42" name="矩形 121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43" name="矩形 121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4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45" name="矩形 121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46" name="矩形 121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4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48" name="矩形 1211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49" name="矩形 1211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5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51" name="矩形 121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52" name="矩形 121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5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54" name="矩形 121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55" name="矩形 121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5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57" name="矩形 1212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58" name="矩形 1212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5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60" name="矩形 121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61" name="矩形 121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6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63" name="矩形 121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64" name="矩形 121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6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66" name="矩形 1213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67" name="矩形 1213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6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69" name="矩形 121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70" name="矩形 121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7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72" name="矩形 121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73" name="矩形 121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7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75" name="矩形 1214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76" name="矩形 1214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7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78" name="矩形 121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79" name="矩形 121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8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81" name="矩形 121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82" name="矩形 121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8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84" name="矩形 1215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85" name="矩形 1215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8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87" name="矩形 121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88" name="矩形 121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8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90" name="矩形 121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91" name="矩形 121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9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93" name="矩形 121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594" name="矩形 1216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9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96" name="矩形 121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97" name="矩形 121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9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599" name="矩形 121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00" name="矩形 121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0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02" name="矩形 1216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03" name="矩形 1217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0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05" name="矩形 121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06" name="矩形 121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0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08" name="矩形 121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09" name="矩形 121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1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11" name="矩形 1217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12" name="矩形 1217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1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14" name="矩形 121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15" name="矩形 121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1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17" name="矩形 121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18" name="矩形 121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1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20" name="矩形 1218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21" name="矩形 1218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2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23" name="矩形 121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24" name="矩形 121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2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26" name="矩形 121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27" name="矩形 121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2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29" name="矩形 1219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30" name="矩形 1219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3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32" name="矩形 121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33" name="矩形 122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3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35" name="矩形 122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36" name="矩形 122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3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38" name="矩形 1220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39" name="矩形 1220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4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41" name="矩形 122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42" name="矩形 122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4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44" name="矩形 122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45" name="矩形 122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4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47" name="矩形 1221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48" name="矩形 1221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4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50" name="矩形 122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51" name="矩形 122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5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53" name="矩形 122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54" name="矩形 122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5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56" name="矩形 1222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57" name="矩形 1222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5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59" name="矩形 122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60" name="矩形 122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6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62" name="矩形 122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63" name="矩形 122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6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65" name="矩形 1223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66" name="矩形 1223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6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68" name="矩形 122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69" name="矩形 122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7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71" name="矩形 122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72" name="矩形 122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7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74" name="矩形 1224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75" name="矩形 1224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7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77" name="矩形 122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78" name="矩形 122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7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80" name="矩形 122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81" name="矩形 122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8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83" name="矩形 1225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84" name="矩形 1225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8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86" name="矩形 122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87" name="矩形 122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8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89" name="矩形 122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90" name="矩形 122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9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92" name="矩形 1225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693" name="矩形 122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9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95" name="矩形 122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96" name="矩形 122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9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98" name="矩形 122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699" name="矩形 122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0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01" name="矩形 1226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02" name="矩形 1226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0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04" name="矩形 122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05" name="矩形 122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0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07" name="矩形 122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08" name="矩形 122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0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10" name="矩形 1227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11" name="矩形 1227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1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13" name="矩形 122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14" name="矩形 122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1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16" name="矩形 122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17" name="矩形 122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1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19" name="矩形 1228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20" name="矩形 1228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2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22" name="矩形 122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23" name="矩形 122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2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25" name="矩形 122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26" name="矩形 122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2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28" name="矩形 1229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29" name="矩形 1229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3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31" name="矩形 122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32" name="矩形 122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3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34" name="矩形 123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35" name="矩形 123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3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37" name="矩形 1230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38" name="矩形 1230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3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40" name="矩形 123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41" name="矩形 123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4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43" name="矩形 123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44" name="矩形 123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4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46" name="矩形 1231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47" name="矩形 1231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4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49" name="矩形 123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50" name="矩形 123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5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52" name="矩形 123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53" name="矩形 123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5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55" name="矩形 1232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56" name="矩形 1232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5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58" name="矩形 123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59" name="矩形 123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6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61" name="矩形 123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62" name="矩形 123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6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64" name="矩形 1233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65" name="矩形 1233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6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67" name="矩形 123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68" name="矩形 123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6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70" name="矩形 123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71" name="矩形 123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7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73" name="矩形 1234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74" name="矩形 1234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7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76" name="矩形 123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77" name="矩形 123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7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79" name="矩形 123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80" name="矩形 123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8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82" name="矩形 1234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83" name="矩形 1235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8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85" name="矩形 123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86" name="矩形 123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8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88" name="矩形 123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89" name="矩形 123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9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91" name="矩形 1235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92" name="矩形 1235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9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94" name="矩形 123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95" name="矩形 123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9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97" name="矩形 123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798" name="矩形 123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79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00" name="矩形 1236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01" name="矩形 1236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0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03" name="矩形 123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04" name="矩形 123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0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06" name="矩形 123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07" name="矩形 123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0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09" name="矩形 1237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10" name="矩形 1237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1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12" name="矩形 123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13" name="矩形 123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1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15" name="矩形 123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16" name="矩形 123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1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18" name="矩形 1238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19" name="矩形 1238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2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21" name="矩形 123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22" name="矩形 123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2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24" name="矩形 123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25" name="矩形 123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2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27" name="矩形 1239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28" name="矩形 1239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2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30" name="矩形 123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31" name="矩形 123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3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33" name="矩形 124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34" name="矩形 124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3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36" name="矩形 1240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37" name="矩形 1240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3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39" name="矩形 124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40" name="矩形 124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4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42" name="矩形 124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43" name="矩形 124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4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45" name="矩形 1241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46" name="矩形 1241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4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48" name="矩形 124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49" name="矩形 124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5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51" name="矩形 124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52" name="矩形 124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5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54" name="矩形 1242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55" name="矩形 1242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5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57" name="矩形 124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58" name="矩形 124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5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60" name="矩形 124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61" name="矩形 124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6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63" name="矩形 1243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64" name="矩形 1243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6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66" name="矩形 124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67" name="矩形 124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6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69" name="矩形 124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70" name="矩形 124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7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72" name="矩形 1243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73" name="矩形 1244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7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75" name="矩形 124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76" name="矩形 124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7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78" name="矩形 124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79" name="矩形 124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8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81" name="矩形 1244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82" name="矩形 1244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8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84" name="矩形 124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85" name="矩形 124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8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87" name="矩形 124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88" name="矩形 124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8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90" name="矩形 1245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91" name="矩形 1245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9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93" name="矩形 124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94" name="矩形 124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9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96" name="矩形 124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897" name="矩形 124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9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899" name="矩形 1246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00" name="矩形 1246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0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02" name="矩形 124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03" name="矩形 124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0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05" name="矩形 124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06" name="矩形 124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0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08" name="矩形 1247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09" name="矩形 1247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1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11" name="矩形 124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12" name="矩形 124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1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14" name="矩形 124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15" name="矩形 124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1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17" name="矩形 1248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18" name="矩形 1248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1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20" name="矩形 124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21" name="矩形 124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2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23" name="矩形 124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24" name="矩形 124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2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26" name="矩形 1249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27" name="矩形 1249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2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29" name="矩形 124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30" name="矩形 124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3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32" name="矩形 124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33" name="矩形 125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3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35" name="矩形 1250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36" name="矩形 1250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3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38" name="矩形 125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39" name="矩形 125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4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41" name="矩形 125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42" name="矩形 125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4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44" name="矩形 1251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45" name="矩形 1251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4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47" name="矩形 125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48" name="矩形 125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4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50" name="矩形 125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51" name="矩形 125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5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53" name="矩形 1252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54" name="矩形 1252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5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56" name="矩形 125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57" name="矩形 125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5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59" name="矩形 125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60" name="矩形 125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6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62" name="矩形 1252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63" name="矩形 1253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6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65" name="矩形 125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66" name="矩形 125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6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68" name="矩形 125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69" name="矩形 125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7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71" name="矩形 1253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72" name="矩形 1253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7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74" name="矩形 125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75" name="矩形 125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7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77" name="矩形 125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78" name="矩形 125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7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80" name="矩形 1254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81" name="矩形 1254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8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83" name="矩形 125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84" name="矩形 125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8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86" name="矩形 125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87" name="矩形 125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8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89" name="矩形 1255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90" name="矩形 1255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9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92" name="矩形 125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93" name="矩形 125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9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95" name="矩形 125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7996" name="矩形 125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9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98" name="矩形 1256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7999" name="矩形 1256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0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01" name="矩形 125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02" name="矩形 125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0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04" name="矩形 125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05" name="矩形 125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0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07" name="矩形 1257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08" name="矩形 1257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0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10" name="矩形 125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11" name="矩形 125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1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13" name="矩形 125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14" name="矩形 125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1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16" name="矩形 1258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17" name="矩形 1258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1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19" name="矩形 125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20" name="矩形 125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2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22" name="矩形 125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23" name="矩形 125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2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25" name="矩形 1259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26" name="矩形 1259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2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28" name="矩形 125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29" name="矩形 125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3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31" name="矩形 125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32" name="矩形 125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3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34" name="矩形 1260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35" name="矩形 1260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3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37" name="矩形 126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38" name="矩形 126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3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40" name="矩形 126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41" name="矩形 126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4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43" name="矩形 1261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44" name="矩形 1261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4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46" name="矩形 126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47" name="矩形 126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4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49" name="矩形 126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50" name="矩形 126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5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52" name="矩形 1261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53" name="矩形 1262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5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55" name="矩形 126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56" name="矩形 126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5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58" name="矩形 126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59" name="矩形 126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6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61" name="矩形 1262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62" name="矩形 1262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6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64" name="矩形 126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65" name="矩形 126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6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67" name="矩形 126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68" name="矩形 126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6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70" name="矩形 1263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71" name="矩形 1263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7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73" name="矩形 126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74" name="矩形 126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7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76" name="矩形 126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77" name="矩形 126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7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79" name="矩形 1264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80" name="矩形 1264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8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82" name="矩形 126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83" name="矩形 126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8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85" name="矩形 126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86" name="矩形 126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8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88" name="矩形 1265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89" name="矩形 1265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9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91" name="矩形 126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92" name="矩形 126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9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94" name="矩形 126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95" name="矩形 126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9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97" name="矩形 1266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098" name="矩形 1266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09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00" name="矩形 126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01" name="矩形 126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0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03" name="矩形 126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04" name="矩形 126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0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06" name="矩形 1267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07" name="矩形 1267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0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09" name="矩形 126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10" name="矩形 126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1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12" name="矩形 126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13" name="矩形 126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1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15" name="矩形 1268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16" name="矩形 1268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1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18" name="矩形 126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19" name="矩形 126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2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21" name="矩形 126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22" name="矩形 126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2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24" name="矩形 1269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25" name="矩形 1269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2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27" name="矩形 126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28" name="矩形 126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2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30" name="矩形 126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31" name="矩形 126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3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33" name="矩形 1270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34" name="矩形 1270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3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36" name="矩形 127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37" name="矩形 127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3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39" name="矩形 127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40" name="矩形 127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4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42" name="矩形 1270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43" name="矩形 1271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4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45" name="矩形 127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46" name="矩形 127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4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48" name="矩形 127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49" name="矩形 127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5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51" name="矩形 1271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52" name="矩形 1271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5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54" name="矩形 127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55" name="矩形 127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5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57" name="矩形 127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58" name="矩形 127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5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60" name="矩形 1272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61" name="矩形 1272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6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63" name="矩形 127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64" name="矩形 127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6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66" name="矩形 127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67" name="矩形 127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6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69" name="矩形 1273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70" name="矩形 1273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7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72" name="矩形 127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73" name="矩形 127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7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75" name="矩形 127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76" name="矩形 127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7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78" name="矩形 1274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79" name="矩形 1274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8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81" name="矩形 127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82" name="矩形 127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8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84" name="矩形 127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85" name="矩形 127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8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87" name="矩形 1275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88" name="矩形 1275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8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90" name="矩形 127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91" name="矩形 127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9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93" name="矩形 127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94" name="矩形 127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9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96" name="矩形 1276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197" name="矩形 1276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9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199" name="矩形 127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00" name="矩形 127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0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02" name="矩形 127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03" name="矩形 127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0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05" name="矩形 1277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06" name="矩形 1277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0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08" name="矩形 127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09" name="矩形 127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1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11" name="矩形 127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12" name="矩形 127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1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14" name="矩形 1278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15" name="矩形 1278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1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17" name="矩形 127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18" name="矩形 127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1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20" name="矩形 127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21" name="矩形 127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2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23" name="矩形 1279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24" name="矩形 1279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2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26" name="矩形 127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27" name="矩形 127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2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29" name="矩形 127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30" name="矩形 127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3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32" name="矩形 1279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33" name="矩形 1280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3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35" name="矩形 128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36" name="矩形 128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3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38" name="矩形 128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39" name="矩形 128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4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41" name="矩形 1280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42" name="矩形 1280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4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44" name="矩形 128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45" name="矩形 128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4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47" name="矩形 128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48" name="矩形 128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4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50" name="矩形 1281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51" name="矩形 1281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5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53" name="矩形 128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54" name="矩形 128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5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56" name="矩形 128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57" name="矩形 128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5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59" name="矩形 1282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60" name="矩形 1282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6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62" name="矩形 128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63" name="矩形 128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6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65" name="矩形 128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66" name="矩形 128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6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68" name="矩形 1283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69" name="矩形 1283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7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71" name="矩形 128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72" name="矩形 128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7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74" name="矩形 128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75" name="矩形 128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7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77" name="矩形 1284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78" name="矩形 1284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7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80" name="矩形 128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81" name="矩形 128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8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83" name="矩形 128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84" name="矩形 128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8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86" name="矩形 1285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87" name="矩形 1285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8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89" name="矩形 128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90" name="矩形 128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9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92" name="矩形 128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93" name="矩形 128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9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95" name="矩形 1286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296" name="矩形 1286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9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98" name="矩形 128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299" name="矩形 128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0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01" name="矩形 128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02" name="矩形 128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0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04" name="矩形 1287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05" name="矩形 1287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0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07" name="矩形 128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08" name="矩形 128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0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10" name="矩形 128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11" name="矩形 128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1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13" name="矩形 1288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14" name="矩形 1288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1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16" name="矩形 128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17" name="矩形 128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1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19" name="矩形 128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20" name="矩形 128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2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22" name="矩形 1288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23" name="矩形 1289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2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25" name="矩形 128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26" name="矩形 128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2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28" name="矩形 128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29" name="矩形 128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3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31" name="矩形 1289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32" name="矩形 1289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3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34" name="矩形 129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35" name="矩形 129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3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37" name="矩形 129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38" name="矩形 129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3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40" name="矩形 1290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41" name="矩形 1290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4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43" name="矩形 129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44" name="矩形 129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4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46" name="矩形 129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47" name="矩形 129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4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49" name="矩形 1291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50" name="矩形 1291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5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52" name="矩形 129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53" name="矩形 129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5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55" name="矩形 129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56" name="矩形 129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5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58" name="矩形 1292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59" name="矩形 1292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6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61" name="矩形 129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62" name="矩形 129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6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64" name="矩形 129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65" name="矩形 129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6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67" name="矩形 1293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68" name="矩形 1293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6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70" name="矩形 129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71" name="矩形 129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7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73" name="矩形 129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74" name="矩形 129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7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76" name="矩形 1294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77" name="矩形 1294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7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79" name="矩形 129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80" name="矩形 129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8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82" name="矩形 129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83" name="矩形 129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8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85" name="矩形 1295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86" name="矩形 1295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8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88" name="矩形 129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89" name="矩形 129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9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91" name="矩形 129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92" name="矩形 129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9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94" name="矩形 1296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395" name="矩形 1296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9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97" name="矩形 129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98" name="矩形 129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39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00" name="矩形 129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01" name="矩形 129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0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03" name="矩形 1297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04" name="矩形 1297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0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06" name="矩形 129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07" name="矩形 129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0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09" name="矩形 129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10" name="矩形 129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1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12" name="矩形 1297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13" name="矩形 1298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1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15" name="矩形 129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16" name="矩形 129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1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18" name="矩形 129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19" name="矩形 129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2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21" name="矩形 1298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22" name="矩形 1298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2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24" name="矩形 129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25" name="矩形 129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2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27" name="矩形 129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28" name="矩形 129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2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30" name="矩形 1299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31" name="矩形 1299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3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33" name="矩形 130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34" name="矩形 130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3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36" name="矩形 130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37" name="矩形 130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3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39" name="矩形 1300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40" name="矩形 1300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4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42" name="矩形 130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43" name="矩形 130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4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45" name="矩形 130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46" name="矩形 130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4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48" name="矩形 1301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49" name="矩形 1301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5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51" name="矩形 130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52" name="矩形 130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5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54" name="矩形 130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55" name="矩形 130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5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57" name="矩形 1302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58" name="矩形 1302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5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60" name="矩形 130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61" name="矩形 130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6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63" name="矩形 130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64" name="矩形 130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6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66" name="矩形 1303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67" name="矩形 1303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6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69" name="矩形 130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70" name="矩形 130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7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72" name="矩形 130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73" name="矩形 130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7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75" name="矩形 1304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76" name="矩形 1304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7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78" name="矩形 130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79" name="矩形 130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8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81" name="矩形 130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82" name="矩形 130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8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84" name="矩形 1305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85" name="矩形 1305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8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87" name="矩形 130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88" name="矩形 130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8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90" name="矩形 130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91" name="矩形 130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9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93" name="矩形 130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494" name="矩形 1306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9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96" name="矩形 130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97" name="矩形 130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9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499" name="矩形 130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00" name="矩形 130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0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02" name="矩形 1306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03" name="矩形 1307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0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05" name="矩形 130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06" name="矩形 130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0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08" name="矩形 130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09" name="矩形 130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1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11" name="矩形 1307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12" name="矩形 1307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1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14" name="矩形 130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15" name="矩形 130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1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17" name="矩形 130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18" name="矩形 130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1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20" name="矩形 1308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21" name="矩形 1308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2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23" name="矩形 130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24" name="矩形 130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2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26" name="矩形 130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27" name="矩形 130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2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29" name="矩形 1309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30" name="矩形 1309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3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32" name="矩形 130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33" name="矩形 131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3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35" name="矩形 131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36" name="矩形 131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3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38" name="矩形 1310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39" name="矩形 1310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4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41" name="矩形 131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42" name="矩形 131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4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44" name="矩形 131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45" name="矩形 131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4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47" name="矩形 1311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48" name="矩形 1311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4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50" name="矩形 131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51" name="矩形 131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5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53" name="矩形 131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54" name="矩形 131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5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56" name="矩形 1312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57" name="矩形 1312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5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59" name="矩形 131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60" name="矩形 131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6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62" name="矩形 131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63" name="矩形 131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6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65" name="矩形 1313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66" name="矩形 1313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6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68" name="矩形 131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69" name="矩形 131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7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71" name="矩形 131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72" name="矩形 131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7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74" name="矩形 1314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75" name="矩形 1314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7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77" name="矩形 131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78" name="矩形 131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7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80" name="矩形 131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81" name="矩形 131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8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83" name="矩形 1315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84" name="矩形 1315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8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86" name="矩形 131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87" name="矩形 131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8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89" name="矩形 131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90" name="矩形 131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9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92" name="矩形 1315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593" name="矩形 131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9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95" name="矩形 131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96" name="矩形 131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9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98" name="矩形 131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599" name="矩形 131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0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01" name="矩形 1316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02" name="矩形 1316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0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04" name="矩形 131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05" name="矩形 131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0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07" name="矩形 131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08" name="矩形 131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0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10" name="矩形 1317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11" name="矩形 1317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1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13" name="矩形 131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14" name="矩形 131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1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16" name="矩形 131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17" name="矩形 131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1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19" name="矩形 1318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20" name="矩形 1318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2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22" name="矩形 131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23" name="矩形 131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2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25" name="矩形 131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26" name="矩形 131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2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28" name="矩形 1319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29" name="矩形 1319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3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31" name="矩形 131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32" name="矩形 131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3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34" name="矩形 132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35" name="矩形 132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3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37" name="矩形 1320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38" name="矩形 1320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3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40" name="矩形 132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41" name="矩形 132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4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43" name="矩形 132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44" name="矩形 132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4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46" name="矩形 1321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47" name="矩形 1321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4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49" name="矩形 132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50" name="矩形 132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5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52" name="矩形 132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53" name="矩形 132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5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55" name="矩形 1322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56" name="矩形 1322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5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58" name="矩形 132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59" name="矩形 132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6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61" name="矩形 132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62" name="矩形 132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6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64" name="矩形 1323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65" name="矩形 1323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6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67" name="矩形 132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68" name="矩形 132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6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70" name="矩形 132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71" name="矩形 132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7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73" name="矩形 1324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74" name="矩形 1324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7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76" name="矩形 132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77" name="矩形 132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7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79" name="矩形 132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80" name="矩形 132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8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82" name="矩形 1324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83" name="矩形 1325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8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85" name="矩形 132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86" name="矩形 132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8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88" name="矩形 132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89" name="矩形 132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9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91" name="矩形 1325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92" name="矩形 1325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9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94" name="矩形 132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95" name="矩形 132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9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97" name="矩形 132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698" name="矩形 132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69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00" name="矩形 1326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01" name="矩形 1326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0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03" name="矩形 132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04" name="矩形 132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0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06" name="矩形 132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07" name="矩形 132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0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09" name="矩形 1327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10" name="矩形 1327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1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12" name="矩形 132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13" name="矩形 132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1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15" name="矩形 132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16" name="矩形 132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1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18" name="矩形 1328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19" name="矩形 1328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2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21" name="矩形 132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22" name="矩形 132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2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24" name="矩形 132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25" name="矩形 132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2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27" name="矩形 1329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28" name="矩形 1329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2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30" name="矩形 132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31" name="矩形 132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3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33" name="矩形 133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34" name="矩形 133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3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36" name="矩形 1330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37" name="矩形 1330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3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39" name="矩形 133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40" name="矩形 133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4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42" name="矩形 133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43" name="矩形 133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4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45" name="矩形 1331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46" name="矩形 1331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4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48" name="矩形 133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49" name="矩形 133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5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51" name="矩形 133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52" name="矩形 133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5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54" name="矩形 1332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55" name="矩形 1332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5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57" name="矩形 133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58" name="矩形 133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5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60" name="矩形 133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61" name="矩形 133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6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63" name="矩形 1333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64" name="矩形 1333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6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66" name="矩形 133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67" name="矩形 133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6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69" name="矩形 133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70" name="矩形 133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7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72" name="矩形 1333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73" name="矩形 1334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7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75" name="矩形 133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76" name="矩形 133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7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78" name="矩形 133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79" name="矩形 133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8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81" name="矩形 1334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82" name="矩形 1334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8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84" name="矩形 133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85" name="矩形 133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8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87" name="矩形 133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88" name="矩形 133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8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90" name="矩形 1335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91" name="矩形 1335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9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93" name="矩形 133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94" name="矩形 133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9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96" name="矩形 133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797" name="矩形 133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9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799" name="矩形 1336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00" name="矩形 1336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0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02" name="矩形 133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03" name="矩形 133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0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05" name="矩形 133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06" name="矩形 133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0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08" name="矩形 1337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09" name="矩形 1337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1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11" name="矩形 133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12" name="矩形 133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1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14" name="矩形 133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15" name="矩形 133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1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17" name="矩形 1338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18" name="矩形 1338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1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20" name="矩形 133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21" name="矩形 133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2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23" name="矩形 133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24" name="矩形 133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2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26" name="矩形 1339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27" name="矩形 1339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2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29" name="矩形 133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30" name="矩形 133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3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32" name="矩形 133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33" name="矩形 134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3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35" name="矩形 1340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36" name="矩形 1340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3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38" name="矩形 134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39" name="矩形 134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4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41" name="矩形 134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42" name="矩形 134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4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44" name="矩形 1341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45" name="矩形 1341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4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47" name="矩形 134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48" name="矩形 134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4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50" name="矩形 134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51" name="矩形 134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5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53" name="矩形 1342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54" name="矩形 1342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5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56" name="矩形 134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57" name="矩形 134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5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59" name="矩形 134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60" name="矩形 134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6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62" name="矩形 1342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63" name="矩形 1343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6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65" name="矩形 134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66" name="矩形 134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6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68" name="矩形 134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69" name="矩形 134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7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71" name="矩形 1343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72" name="矩形 1343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7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74" name="矩形 134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75" name="矩形 134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7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77" name="矩形 134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78" name="矩形 134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7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80" name="矩形 1344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81" name="矩形 1344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8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83" name="矩形 134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84" name="矩形 134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8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86" name="矩形 134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87" name="矩形 134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8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89" name="矩形 1345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90" name="矩形 1345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9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92" name="矩形 134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93" name="矩形 134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9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95" name="矩形 134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896" name="矩形 134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9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98" name="矩形 1346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899" name="矩形 1346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0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01" name="矩形 134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02" name="矩形 134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0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04" name="矩形 134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05" name="矩形 134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0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07" name="矩形 1347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08" name="矩形 1347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0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10" name="矩形 134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11" name="矩形 134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1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13" name="矩形 134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14" name="矩形 134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1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16" name="矩形 1348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17" name="矩形 1348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1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19" name="矩形 134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20" name="矩形 134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2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22" name="矩形 134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23" name="矩形 134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2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25" name="矩形 1349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26" name="矩形 1349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2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28" name="矩形 134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29" name="矩形 134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3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31" name="矩形 134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32" name="矩形 134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3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34" name="矩形 1350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35" name="矩形 1350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3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37" name="矩形 135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38" name="矩形 135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3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40" name="矩形 135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41" name="矩形 135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4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43" name="矩形 1351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44" name="矩形 1351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4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46" name="矩形 135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47" name="矩形 135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4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49" name="矩形 135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50" name="矩形 135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5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52" name="矩形 1351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53" name="矩形 1352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5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55" name="矩形 135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56" name="矩形 135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5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58" name="矩形 135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59" name="矩形 135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6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61" name="矩形 1352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62" name="矩形 1352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6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64" name="矩形 135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65" name="矩形 135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6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67" name="矩形 135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68" name="矩形 135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6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70" name="矩形 1353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71" name="矩形 1353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7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73" name="矩形 135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74" name="矩形 135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7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76" name="矩形 135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77" name="矩形 135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7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79" name="矩形 1354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80" name="矩形 1354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8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82" name="矩形 135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83" name="矩形 135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8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85" name="矩形 135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86" name="矩形 135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8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88" name="矩形 1355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89" name="矩形 1355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9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91" name="矩形 135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92" name="矩形 135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9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94" name="矩形 135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95" name="矩形 135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9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97" name="矩形 1356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8998" name="矩形 1356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899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00" name="矩形 135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01" name="矩形 135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0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03" name="矩形 135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04" name="矩形 135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0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06" name="矩形 1357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07" name="矩形 1357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0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09" name="矩形 135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10" name="矩形 135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1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12" name="矩形 135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13" name="矩形 135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1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15" name="矩形 1358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16" name="矩形 1358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1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18" name="矩形 135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19" name="矩形 135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2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21" name="矩形 135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22" name="矩形 135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2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24" name="矩形 1359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25" name="矩形 1359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2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27" name="矩形 135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28" name="矩形 135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2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30" name="矩形 135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31" name="矩形 135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3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33" name="矩形 1360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34" name="矩形 1360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3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36" name="矩形 136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37" name="矩形 136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3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39" name="矩形 136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40" name="矩形 136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4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42" name="矩形 1360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43" name="矩形 1361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4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45" name="矩形 136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46" name="矩形 136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4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48" name="矩形 136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49" name="矩形 136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5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51" name="矩形 7498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52" name="矩形 7498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5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54" name="矩形 749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55" name="矩形 749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5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57" name="矩形 749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58" name="矩形 749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5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60" name="矩形 7499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61" name="矩形 7499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6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63" name="矩形 749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64" name="矩形 749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6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66" name="矩形 750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67" name="矩形 750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6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69" name="矩形 7500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70" name="矩形 7500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7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72" name="矩形 750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73" name="矩形 750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7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75" name="矩形 750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76" name="矩形 750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7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78" name="矩形 7501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79" name="矩形 7501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8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81" name="矩形 750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82" name="矩形 750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8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84" name="矩形 750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85" name="矩形 750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8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87" name="矩形 7502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88" name="矩形 7502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8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90" name="矩形 750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91" name="矩形 750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9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93" name="矩形 750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94" name="矩形 750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9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96" name="矩形 7503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097" name="矩形 7503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9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099" name="矩形 750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00" name="矩形 750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0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02" name="矩形 750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03" name="矩形 750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0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05" name="矩形 7504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06" name="矩形 7504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0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08" name="矩形 750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09" name="矩形 750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1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11" name="矩形 750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12" name="矩形 750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1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14" name="矩形 7504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15" name="矩形 7505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1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17" name="矩形 750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18" name="矩形 750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1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20" name="矩形 750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21" name="矩形 750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2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23" name="矩形 7505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24" name="矩形 7505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2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26" name="矩形 750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27" name="矩形 750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2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29" name="矩形 750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30" name="矩形 750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3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32" name="矩形 7506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33" name="矩形 7506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3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35" name="矩形 750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36" name="矩形 750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3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38" name="矩形 750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39" name="矩形 750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4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41" name="矩形 7507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42" name="矩形 7507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4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44" name="矩形 750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45" name="矩形 750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4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47" name="矩形 750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48" name="矩形 750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4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50" name="矩形 7508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51" name="矩形 7508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5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53" name="矩形 750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54" name="矩形 750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5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56" name="矩形 750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57" name="矩形 750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5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59" name="矩形 7509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60" name="矩形 7509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6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62" name="矩形 750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63" name="矩形 750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6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65" name="矩形 751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66" name="矩形 751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6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68" name="矩形 7510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69" name="矩形 7510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7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71" name="矩形 751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72" name="矩形 751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7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74" name="矩形 751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75" name="矩形 751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7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77" name="矩形 7511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78" name="矩形 7511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7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80" name="矩形 751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81" name="矩形 751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8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83" name="矩形 751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84" name="矩形 751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8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86" name="矩形 7512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87" name="矩形 7512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8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89" name="矩形 751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90" name="矩形 751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9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92" name="矩形 751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93" name="矩形 751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9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95" name="矩形 7513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196" name="矩形 7513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9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98" name="矩形 751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199" name="矩形 751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0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01" name="矩形 751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02" name="矩形 751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0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04" name="矩形 7513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05" name="矩形 7514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0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07" name="矩形 751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08" name="矩形 751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0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10" name="矩形 751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11" name="矩形 751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1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13" name="矩形 7514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14" name="矩形 7514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1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16" name="矩形 751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17" name="矩形 751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1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19" name="矩形 751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20" name="矩形 751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2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22" name="矩形 7515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23" name="矩形 7515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2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25" name="矩形 751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26" name="矩形 751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2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28" name="矩形 751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29" name="矩形 751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3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31" name="矩形 7516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32" name="矩形 7516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3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34" name="矩形 751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35" name="矩形 751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3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37" name="矩形 751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38" name="矩形 751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3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40" name="矩形 7517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41" name="矩形 7517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4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43" name="矩形 751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44" name="矩形 751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4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46" name="矩形 751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47" name="矩形 751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4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49" name="矩形 7518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50" name="矩形 7518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5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52" name="矩形 751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53" name="矩形 751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5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55" name="矩形 751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56" name="矩形 751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5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58" name="矩形 7519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59" name="矩形 7519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6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61" name="矩形 751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62" name="矩形 751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6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64" name="矩形 751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65" name="矩形 752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6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67" name="矩形 7520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68" name="矩形 7520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6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70" name="矩形 752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71" name="矩形 752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7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73" name="矩形 752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74" name="矩形 752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7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76" name="矩形 7521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77" name="矩形 7521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7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79" name="矩形 752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80" name="矩形 752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8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82" name="矩形 752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83" name="矩形 752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8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85" name="矩形 7522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86" name="矩形 7522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8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88" name="矩形 752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89" name="矩形 752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9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91" name="矩形 752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92" name="矩形 752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9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94" name="矩形 7522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295" name="矩形 7523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9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97" name="矩形 752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98" name="矩形 752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29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00" name="矩形 752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01" name="矩形 752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0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03" name="矩形 7523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04" name="矩形 7523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0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06" name="矩形 752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07" name="矩形 752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0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09" name="矩形 752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10" name="矩形 752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1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12" name="矩形 7524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13" name="矩形 7524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1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15" name="矩形 752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16" name="矩形 752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1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18" name="矩形 752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19" name="矩形 752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2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21" name="矩形 7525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22" name="矩形 7525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2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24" name="矩形 752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25" name="矩形 752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2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27" name="矩形 752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28" name="矩形 752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2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30" name="矩形 7526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31" name="矩形 7526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3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33" name="矩形 752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34" name="矩形 752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3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36" name="矩形 752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37" name="矩形 752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3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39" name="矩形 7527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40" name="矩形 7527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4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42" name="矩形 752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43" name="矩形 752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4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45" name="矩形 752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46" name="矩形 752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4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48" name="矩形 7528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49" name="矩形 7528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5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51" name="矩形 752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52" name="矩形 752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5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54" name="矩形 752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55" name="矩形 752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5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57" name="矩形 7529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58" name="矩形 7529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5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60" name="矩形 752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61" name="矩形 752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6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63" name="矩形 752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64" name="矩形 752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6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66" name="矩形 7530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67" name="矩形 7530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6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69" name="矩形 753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70" name="矩形 753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7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72" name="矩形 753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73" name="矩形 753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7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75" name="矩形 7531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76" name="矩形 7531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7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78" name="矩形 753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79" name="矩形 753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8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81" name="矩形 753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82" name="矩形 753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8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84" name="矩形 7531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85" name="矩形 7532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8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87" name="矩形 753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88" name="矩形 753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8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90" name="矩形 753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91" name="矩形 753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9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93" name="矩形 7532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394" name="矩形 7532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9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96" name="矩形 753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97" name="矩形 753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9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399" name="矩形 753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00" name="矩形 753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0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02" name="矩形 7533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03" name="矩形 7533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0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05" name="矩形 753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06" name="矩形 753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0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08" name="矩形 753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09" name="矩形 753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1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11" name="矩形 7534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12" name="矩形 7534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1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14" name="矩形 753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15" name="矩形 753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1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17" name="矩形 753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18" name="矩形 753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1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20" name="矩形 7535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21" name="矩形 7535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2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23" name="矩形 753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24" name="矩形 753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2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26" name="矩形 753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27" name="矩形 753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2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29" name="矩形 7536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30" name="矩形 7536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3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32" name="矩形 753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33" name="矩形 753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3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35" name="矩形 753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36" name="矩形 753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3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38" name="矩形 7537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39" name="矩形 7537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4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41" name="矩形 753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42" name="矩形 753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4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44" name="矩形 753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45" name="矩形 753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4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47" name="矩形 7538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48" name="矩形 7538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4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50" name="矩形 753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51" name="矩形 753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5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53" name="矩形 753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54" name="矩形 753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5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56" name="矩形 7539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57" name="矩形 7539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5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59" name="矩形 753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60" name="矩形 753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6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62" name="矩形 753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63" name="矩形 753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6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65" name="矩形 7540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66" name="矩形 7540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6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68" name="矩形 754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69" name="矩形 754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7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71" name="矩形 754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72" name="矩形 754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7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74" name="矩形 7540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75" name="矩形 7541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7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77" name="矩形 754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78" name="矩形 754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7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80" name="矩形 754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81" name="矩形 754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8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83" name="矩形 7541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84" name="矩形 7541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8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86" name="矩形 754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87" name="矩形 754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8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89" name="矩形 754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90" name="矩形 754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9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92" name="矩形 7542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493" name="矩形 7542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9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95" name="矩形 754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96" name="矩形 754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9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98" name="矩形 754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499" name="矩形 754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0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01" name="矩形 7543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02" name="矩形 7543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0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04" name="矩形 754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05" name="矩形 754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0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07" name="矩形 754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08" name="矩形 754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0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10" name="矩形 7544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11" name="矩形 7544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1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13" name="矩形 754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14" name="矩形 754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1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16" name="矩形 754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17" name="矩形 754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1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19" name="矩形 7545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20" name="矩形 7545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2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22" name="矩形 754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23" name="矩形 754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2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25" name="矩形 754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26" name="矩形 754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2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28" name="矩形 7546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29" name="矩形 7546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3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31" name="矩形 754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32" name="矩形 754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3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34" name="矩形 754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35" name="矩形 754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3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37" name="矩形 7547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38" name="矩形 7547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3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40" name="矩形 754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41" name="矩形 754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4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43" name="矩形 754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44" name="矩形 754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4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46" name="矩形 7548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47" name="矩形 7548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4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49" name="矩形 754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50" name="矩形 754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5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52" name="矩形 754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53" name="矩形 754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5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55" name="矩形 7549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56" name="矩形 7549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5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58" name="矩形 754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59" name="矩形 754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6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61" name="矩形 754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62" name="矩形 754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6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64" name="矩形 7549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65" name="矩形 7550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6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67" name="矩形 755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68" name="矩形 755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6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70" name="矩形 755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71" name="矩形 755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7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73" name="矩形 7550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74" name="矩形 7550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7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76" name="矩形 755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77" name="矩形 755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7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79" name="矩形 755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80" name="矩形 755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8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82" name="矩形 7551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83" name="矩形 7551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8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85" name="矩形 755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86" name="矩形 755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8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88" name="矩形 755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89" name="矩形 755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9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91" name="矩形 7552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92" name="矩形 7552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9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94" name="矩形 755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95" name="矩形 755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9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97" name="矩形 755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598" name="矩形 755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59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00" name="矩形 7553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01" name="矩形 7553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0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03" name="矩形 755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04" name="矩形 755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0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06" name="矩形 755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07" name="矩形 755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0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09" name="矩形 7554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10" name="矩形 7554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1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12" name="矩形 755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13" name="矩形 755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1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15" name="矩形 755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16" name="矩形 755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1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18" name="矩形 7555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19" name="矩形 7555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2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21" name="矩形 755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22" name="矩形 755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2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24" name="矩形 755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25" name="矩形 755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2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27" name="矩形 7556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28" name="矩形 7556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2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30" name="矩形 755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31" name="矩形 755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3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33" name="矩形 755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34" name="矩形 755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3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36" name="矩形 7557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37" name="矩形 7557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3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39" name="矩形 755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40" name="矩形 755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4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42" name="矩形 755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43" name="矩形 755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4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45" name="矩形 7558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46" name="矩形 7558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4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48" name="矩形 755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49" name="矩形 755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5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51" name="矩形 755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52" name="矩形 755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5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54" name="矩形 7558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55" name="矩形 7559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5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57" name="矩形 755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58" name="矩形 755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5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60" name="矩形 755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61" name="矩形 755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6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63" name="矩形 7559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64" name="矩形 7559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6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66" name="矩形 756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67" name="矩形 756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6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69" name="矩形 756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70" name="矩形 756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7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72" name="矩形 7560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73" name="矩形 7560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7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75" name="矩形 756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76" name="矩形 756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7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78" name="矩形 756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79" name="矩形 756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8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81" name="矩形 7561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82" name="矩形 7561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8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84" name="矩形 756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85" name="矩形 756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8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87" name="矩形 756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88" name="矩形 756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8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90" name="矩形 7562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91" name="矩形 7562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9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93" name="矩形 756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94" name="矩形 756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9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96" name="矩形 756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697" name="矩形 756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9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699" name="矩形 7563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00" name="矩形 7563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0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02" name="矩形 756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03" name="矩形 756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0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05" name="矩形 756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06" name="矩形 756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0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08" name="矩形 7564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09" name="矩形 7564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1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11" name="矩形 756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12" name="矩形 756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1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14" name="矩形 756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15" name="矩形 756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1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17" name="矩形 7565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18" name="矩形 7565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1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20" name="矩形 756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21" name="矩形 756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2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23" name="矩形 756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24" name="矩形 756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2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26" name="矩形 7566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27" name="矩形 7566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2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29" name="矩形 756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30" name="矩形 756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3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32" name="矩形 756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33" name="矩形 756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3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35" name="矩形 7567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36" name="矩形 7567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3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38" name="矩形 756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39" name="矩形 756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4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41" name="矩形 756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42" name="矩形 756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4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44" name="矩形 7567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45" name="矩形 7568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4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47" name="矩形 756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48" name="矩形 756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4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50" name="矩形 756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51" name="矩形 756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5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53" name="矩形 7568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54" name="矩形 7568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5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56" name="矩形 756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57" name="矩形 756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5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59" name="矩形 756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60" name="矩形 756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6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62" name="矩形 7569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63" name="矩形 7569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6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65" name="矩形 757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66" name="矩形 757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6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68" name="矩形 757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69" name="矩形 757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7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71" name="矩形 7570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72" name="矩形 7570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7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74" name="矩形 757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75" name="矩形 757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7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77" name="矩形 757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78" name="矩形 757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7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80" name="矩形 7571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81" name="矩形 7571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8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83" name="矩形 757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84" name="矩形 757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8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86" name="矩形 757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87" name="矩形 757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8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89" name="矩形 7572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90" name="矩形 7572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9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92" name="矩形 757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93" name="矩形 757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9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95" name="矩形 757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796" name="矩形 757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9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98" name="矩形 7573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799" name="矩形 7573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0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01" name="矩形 757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02" name="矩形 757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0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04" name="矩形 757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05" name="矩形 757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0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07" name="矩形 7574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08" name="矩形 7574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0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10" name="矩形 757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11" name="矩形 757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1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13" name="矩形 757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14" name="矩形 757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1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16" name="矩形 7575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17" name="矩形 7575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1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19" name="矩形 757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20" name="矩形 757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2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22" name="矩形 757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23" name="矩形 757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2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25" name="矩形 757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26" name="矩形 7576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2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28" name="矩形 757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29" name="矩形 757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3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31" name="矩形 757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32" name="矩形 757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3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34" name="矩形 7576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35" name="矩形 7577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3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37" name="矩形 757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38" name="矩形 757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3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40" name="矩形 757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41" name="矩形 757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4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43" name="矩形 7577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44" name="矩形 7577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4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46" name="矩形 757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47" name="矩形 757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4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49" name="矩形 757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50" name="矩形 757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5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52" name="矩形 7578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53" name="矩形 7578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5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55" name="矩形 757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56" name="矩形 757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5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58" name="矩形 757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59" name="矩形 757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6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61" name="矩形 7579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62" name="矩形 7579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6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64" name="矩形 757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65" name="矩形 758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6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67" name="矩形 758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68" name="矩形 758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6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70" name="矩形 7580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71" name="矩形 7580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7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73" name="矩形 758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74" name="矩形 758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7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76" name="矩形 758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77" name="矩形 758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7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79" name="矩形 7581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80" name="矩形 7581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8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82" name="矩形 758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83" name="矩形 758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8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85" name="矩形 758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86" name="矩形 758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8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88" name="矩形 7582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89" name="矩形 7582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9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91" name="矩形 758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92" name="矩形 758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9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94" name="矩形 758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95" name="矩形 758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9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97" name="矩形 7583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898" name="矩形 7583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89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00" name="矩形 758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01" name="矩形 758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0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03" name="矩形 758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04" name="矩形 758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0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06" name="矩形 7584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07" name="矩形 7584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0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09" name="矩形 758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10" name="矩形 758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1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12" name="矩形 758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13" name="矩形 758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1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15" name="矩形 7585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16" name="矩形 7585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1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18" name="矩形 758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19" name="矩形 758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2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21" name="矩形 758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22" name="矩形 758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2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24" name="矩形 7585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25" name="矩形 758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2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27" name="矩形 758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28" name="矩形 758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2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30" name="矩形 758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31" name="矩形 758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3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33" name="矩形 7586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34" name="矩形 7586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3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36" name="矩形 758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37" name="矩形 758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3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39" name="矩形 758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40" name="矩形 758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4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42" name="矩形 7587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43" name="矩形 7587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4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45" name="矩形 758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46" name="矩形 758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4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48" name="矩形 758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49" name="矩形 758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5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51" name="矩形 7588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52" name="矩形 7588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5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54" name="矩形 758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55" name="矩形 758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5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57" name="矩形 758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58" name="矩形 758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5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60" name="矩形 7589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61" name="矩形 7589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6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63" name="矩形 758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64" name="矩形 758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6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66" name="矩形 759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67" name="矩形 759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6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69" name="矩形 7590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70" name="矩形 7590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7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72" name="矩形 759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73" name="矩形 759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7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75" name="矩形 759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76" name="矩形 759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7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78" name="矩形 7591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79" name="矩形 7591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8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81" name="矩形 759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82" name="矩形 759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8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84" name="矩形 759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85" name="矩形 759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8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87" name="矩形 7592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88" name="矩形 7592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8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90" name="矩形 759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91" name="矩形 759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9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93" name="矩形 759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94" name="矩形 759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9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96" name="矩形 7593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19997" name="矩形 7593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9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19999" name="矩形 759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00" name="矩形 759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0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02" name="矩形 759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03" name="矩形 759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0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05" name="矩形 7594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06" name="矩形 7594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0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08" name="矩形 759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09" name="矩形 759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1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11" name="矩形 759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12" name="矩形 759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1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14" name="矩形 7594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15" name="矩形 7595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1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17" name="矩形 759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18" name="矩形 759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1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20" name="矩形 759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21" name="矩形 759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2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23" name="矩形 7595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24" name="矩形 7595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2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26" name="矩形 759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27" name="矩形 759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2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29" name="矩形 759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30" name="矩形 759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3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32" name="矩形 7596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33" name="矩形 7596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3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35" name="矩形 759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36" name="矩形 759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3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38" name="矩形 759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39" name="矩形 759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4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41" name="矩形 7597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42" name="矩形 7597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4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44" name="矩形 759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45" name="矩形 759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4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47" name="矩形 759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48" name="矩形 759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4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50" name="矩形 7598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51" name="矩形 7598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5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53" name="矩形 759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54" name="矩形 759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5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56" name="矩形 759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57" name="矩形 759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5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59" name="矩形 7599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60" name="矩形 7599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6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62" name="矩形 759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63" name="矩形 759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6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65" name="矩形 760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66" name="矩形 760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6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68" name="矩形 7600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69" name="矩形 7600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7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71" name="矩形 760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72" name="矩形 760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7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74" name="矩形 760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75" name="矩形 760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7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77" name="矩形 7601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78" name="矩形 7601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7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80" name="矩形 760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81" name="矩形 760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8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83" name="矩形 760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84" name="矩形 760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8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86" name="矩形 7602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87" name="矩形 7602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8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89" name="矩形 760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90" name="矩形 760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9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92" name="矩形 760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93" name="矩形 760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9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95" name="矩形 7603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096" name="矩形 7603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9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98" name="矩形 760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099" name="矩形 760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0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01" name="矩形 760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02" name="矩形 760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0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04" name="矩形 7603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05" name="矩形 7604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0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07" name="矩形 760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08" name="矩形 760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0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10" name="矩形 760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11" name="矩形 760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1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13" name="矩形 7604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14" name="矩形 7604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1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16" name="矩形 760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17" name="矩形 760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1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19" name="矩形 760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20" name="矩形 760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2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22" name="矩形 7605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23" name="矩形 7605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2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25" name="矩形 760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26" name="矩形 760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2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28" name="矩形 760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29" name="矩形 760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3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31" name="矩形 7606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32" name="矩形 7606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3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34" name="矩形 760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35" name="矩形 760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3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37" name="矩形 760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38" name="矩形 760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3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40" name="矩形 7607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41" name="矩形 7607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4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43" name="矩形 760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44" name="矩形 760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4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46" name="矩形 760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47" name="矩形 760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4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49" name="矩形 7608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50" name="矩形 7608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5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52" name="矩形 760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53" name="矩形 760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5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55" name="矩形 760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56" name="矩形 760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5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58" name="矩形 7609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59" name="矩形 7609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6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61" name="矩形 760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62" name="矩形 760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6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64" name="矩形 760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65" name="矩形 761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6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67" name="矩形 7610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68" name="矩形 7610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6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70" name="矩形 761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71" name="矩形 761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7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73" name="矩形 761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74" name="矩形 7610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7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76" name="矩形 7611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77" name="矩形 7611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7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79" name="矩形 761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80" name="矩形 761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8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82" name="矩形 761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83" name="矩形 7611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8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85" name="矩形 7612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86" name="矩形 7612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8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88" name="矩形 761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89" name="矩形 761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9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91" name="矩形 761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92" name="矩形 7612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9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94" name="矩形 7612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195" name="矩形 7613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9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97" name="矩形 761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98" name="矩形 761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19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00" name="矩形 761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01" name="矩形 7613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0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03" name="矩形 7613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04" name="矩形 7613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0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06" name="矩形 761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07" name="矩形 761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0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09" name="矩形 761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10" name="矩形 7614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1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12" name="矩形 7614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13" name="矩形 7614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1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15" name="矩形 761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16" name="矩形 761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1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18" name="矩形 761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19" name="矩形 7615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2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21" name="矩形 7615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22" name="矩形 7615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2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24" name="矩形 761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25" name="矩形 761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2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27" name="矩形 761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28" name="矩形 7616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2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30" name="矩形 7616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31" name="矩形 7616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3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33" name="矩形 761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34" name="矩形 761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3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36" name="矩形 761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37" name="矩形 7617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3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39" name="矩形 7617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40" name="矩形 7617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4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42" name="矩形 761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43" name="矩形 761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4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45" name="矩形 761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46" name="矩形 7618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4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48" name="矩形 7618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49" name="矩形 7618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5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51" name="矩形 761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52" name="矩形 761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5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54" name="矩形 761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55" name="矩形 7619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5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57" name="矩形 7619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58" name="矩形 7619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5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60" name="矩形 761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61" name="矩形 761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6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63" name="矩形 761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64" name="矩形 7619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6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66" name="矩形 7620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67" name="矩形 7620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6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69" name="矩形 762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70" name="矩形 762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7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72" name="矩形 762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73" name="矩形 7620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7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75" name="矩形 7621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76" name="矩形 7621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7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78" name="矩形 762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79" name="矩形 762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8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81" name="矩形 762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82" name="矩形 7621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8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84" name="矩形 7621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85" name="矩形 7622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8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87" name="矩形 762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88" name="矩形 762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8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90" name="矩形 762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91" name="矩形 7622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9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93" name="矩形 7622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294" name="矩形 7622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9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96" name="矩形 762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97" name="矩形 762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9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299" name="矩形 762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00" name="矩形 7623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0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02" name="矩形 7623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03" name="矩形 7623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0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05" name="矩形 762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06" name="矩形 762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0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08" name="矩形 762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09" name="矩形 7624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1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11" name="矩形 7624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12" name="矩形 7624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1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14" name="矩形 762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15" name="矩形 762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1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17" name="矩形 762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18" name="矩形 7625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1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20" name="矩形 7625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21" name="矩形 7625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2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23" name="矩形 762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24" name="矩形 762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2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26" name="矩形 762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27" name="矩形 7626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2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29" name="矩形 7626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30" name="矩形 7626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3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32" name="矩形 762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33" name="矩形 762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3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35" name="矩形 762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36" name="矩形 7627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3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38" name="矩形 7627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39" name="矩形 7627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4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41" name="矩形 762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42" name="矩形 762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4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44" name="矩形 762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45" name="矩形 7628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4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47" name="矩形 7628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48" name="矩形 7628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4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50" name="矩形 762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51" name="矩形 762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5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53" name="矩形 762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54" name="矩形 7628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5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56" name="矩形 7629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57" name="矩形 7629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5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59" name="矩形 762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60" name="矩形 762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6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62" name="矩形 762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63" name="矩形 7629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6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65" name="矩形 7630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66" name="矩形 7630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6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68" name="矩形 763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69" name="矩形 763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7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71" name="矩形 763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72" name="矩形 7630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7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74" name="矩形 7630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75" name="矩形 7631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7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77" name="矩形 763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78" name="矩形 763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7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80" name="矩形 763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81" name="矩形 7631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8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83" name="矩形 7631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84" name="矩形 7631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8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86" name="矩形 763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87" name="矩形 763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8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89" name="矩形 763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90" name="矩形 7632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9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92" name="矩形 7632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393" name="矩形 7632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9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95" name="矩形 763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96" name="矩形 763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9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98" name="矩形 763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399" name="矩形 7633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0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01" name="矩形 7633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02" name="矩形 7633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0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04" name="矩形 763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05" name="矩形 763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0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07" name="矩形 763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08" name="矩形 7634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0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10" name="矩形 7634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11" name="矩形 7634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1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13" name="矩形 763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14" name="矩形 763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1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16" name="矩形 763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17" name="矩形 7635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1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19" name="矩形 7635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20" name="矩形 7635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2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22" name="矩形 763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23" name="矩形 763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2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25" name="矩形 763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26" name="矩形 7636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2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28" name="矩形 7636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29" name="矩形 7636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3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31" name="矩形 763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32" name="矩形 763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3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34" name="矩形 763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35" name="矩形 7637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3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37" name="矩形 7637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38" name="矩形 7637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3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40" name="矩形 763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41" name="矩形 763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4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43" name="矩形 763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44" name="矩形 7637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4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46" name="矩形 7638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47" name="矩形 7638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4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49" name="矩形 763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50" name="矩形 763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5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52" name="矩形 763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53" name="矩形 7638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5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55" name="矩形 7639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56" name="矩形 7639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5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58" name="矩形 763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59" name="矩形 763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6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61" name="矩形 763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62" name="矩形 7639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6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64" name="矩形 7639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65" name="矩形 7640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6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67" name="矩形 764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68" name="矩形 764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6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70" name="矩形 764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71" name="矩形 7640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7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73" name="矩形 7640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74" name="矩形 7640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7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76" name="矩形 764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77" name="矩形 7641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7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79" name="矩形 764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80" name="矩形 7641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8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82" name="矩形 7641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83" name="矩形 7641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8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85" name="矩形 764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86" name="矩形 7642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8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88" name="矩形 764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89" name="矩形 7642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9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91" name="矩形 7642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92" name="矩形 7642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9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94" name="矩形 764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95" name="矩形 7643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9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97" name="矩形 764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498" name="矩形 7643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49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00" name="矩形 7643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01" name="矩形 7643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0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03" name="矩形 764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04" name="矩形 7643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0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06" name="矩形 764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07" name="矩形 7644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0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09" name="矩形 7644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10" name="矩形 7644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1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12" name="矩形 764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13" name="矩形 7644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1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15" name="矩形 764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16" name="矩形 7645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1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18" name="矩形 7645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19" name="矩形 7645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2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21" name="矩形 764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22" name="矩形 7645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2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24" name="矩形 764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25" name="矩形 764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2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27" name="矩形 7646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28" name="矩形 7646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2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30" name="矩形 764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31" name="矩形 7646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3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33" name="矩形 764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34" name="矩形 7646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3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36" name="矩形 7647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37" name="矩形 7647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3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39" name="矩形 764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40" name="矩形 7647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4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42" name="矩形 764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43" name="矩形 7647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4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45" name="矩形 7648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46" name="矩形 7648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4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48" name="矩形 764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49" name="矩形 7648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5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51" name="矩形 764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52" name="矩形 7648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5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54" name="矩形 7648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55" name="矩形 7649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5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57" name="矩形 764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58" name="矩形 7649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5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60" name="矩形 764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61" name="矩形 7649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6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63" name="矩形 7649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64" name="矩形 7649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6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66" name="矩形 765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67" name="矩形 7650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6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69" name="矩形 7650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70" name="矩形 7650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7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72" name="矩形 7650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73" name="矩形 7650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7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75" name="矩形 7651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76" name="矩形 7651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7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78" name="矩形 7651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79" name="矩形 7651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80"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81" name="矩形 7651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82" name="矩形 7651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8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84" name="矩形 7651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85" name="矩形 7652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8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87" name="矩形 7652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88" name="矩形 7652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89"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90" name="矩形 7652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91" name="矩形 76526"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9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93" name="矩形 7652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94" name="矩形 7652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9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96" name="矩形 7653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597" name="矩形 7653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98"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599" name="矩形 7653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00" name="矩形 76535"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0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02" name="矩形 7653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03" name="矩形 7653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0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05" name="矩形 7654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06" name="矩形 7654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07"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08" name="矩形 7654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09" name="矩形 76544"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1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11" name="矩形 7654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12" name="矩形 7654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13"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14" name="矩形 7654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15" name="矩形 7655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16"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17" name="矩形 7655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18" name="矩形 76553"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1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20" name="矩形 7655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21" name="矩形 7655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22"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23" name="矩形 7655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24" name="矩形 76559"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25"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26" name="矩形 7656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27" name="矩形 76562"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2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29" name="矩形 7656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30" name="矩形 7656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31"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32" name="矩形 7656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33" name="矩形 76568"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34"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35" name="矩形 7657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36" name="矩形 76571"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3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38" name="矩形 7657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39" name="矩形 7657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40"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41" name="矩形 7657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42" name="矩形 76577"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43"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44" name="矩形 7657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45" name="矩形 7658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46"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47" name="矩形 7658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48" name="矩形 7658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49"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50" name="矩形 7658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51" name="矩形 76586"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52"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53" name="矩形 7658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54" name="矩形 76589"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55"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56" name="矩形 7659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57" name="矩形 76592"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58"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59" name="矩形 76594"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60" name="矩形 76595"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61" name="Rectangle 60"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62" name="矩形 76597"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80010</xdr:rowOff>
    </xdr:to>
    <xdr:sp>
      <xdr:nvSpPr>
        <xdr:cNvPr id="20663" name="矩形 76598" descr="(N)S815`}WV`{767D0LJW"/>
        <xdr:cNvSpPr>
          <a:spLocks noChangeAspect="1"/>
        </xdr:cNvSpPr>
      </xdr:nvSpPr>
      <xdr:spPr>
        <a:xfrm>
          <a:off x="2153285" y="187248800"/>
          <a:ext cx="419100" cy="800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64"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65" name="矩形 7660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66" name="矩形 76601"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67" name="Rectangle 60"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68" name="矩形 76603" descr="(N)S815`}WV`{767D0LJW"/>
        <xdr:cNvSpPr>
          <a:spLocks noChangeAspect="1"/>
        </xdr:cNvSpPr>
      </xdr:nvSpPr>
      <xdr:spPr>
        <a:xfrm>
          <a:off x="2153285" y="187248800"/>
          <a:ext cx="419100" cy="168910"/>
        </a:xfrm>
        <a:prstGeom prst="rect">
          <a:avLst/>
        </a:prstGeom>
        <a:noFill/>
        <a:ln w="9525">
          <a:noFill/>
        </a:ln>
      </xdr:spPr>
    </xdr:sp>
    <xdr:clientData/>
  </xdr:twoCellAnchor>
  <xdr:twoCellAnchor editAs="oneCell">
    <xdr:from>
      <xdr:col>3</xdr:col>
      <xdr:colOff>0</xdr:colOff>
      <xdr:row>588</xdr:row>
      <xdr:rowOff>0</xdr:rowOff>
    </xdr:from>
    <xdr:to>
      <xdr:col>3</xdr:col>
      <xdr:colOff>419100</xdr:colOff>
      <xdr:row>588</xdr:row>
      <xdr:rowOff>168910</xdr:rowOff>
    </xdr:to>
    <xdr:sp>
      <xdr:nvSpPr>
        <xdr:cNvPr id="20669" name="矩形 76604" descr="(N)S815`}WV`{767D0LJW"/>
        <xdr:cNvSpPr>
          <a:spLocks noChangeAspect="1"/>
        </xdr:cNvSpPr>
      </xdr:nvSpPr>
      <xdr:spPr>
        <a:xfrm>
          <a:off x="2153285" y="187248800"/>
          <a:ext cx="419100" cy="16891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d5ac03da-f236-437e-9415-931ac367f7dd\\Users\czj0003\Desktop\2023.0930&#19975;&#24030;&#21306;2023&#24180;&#24041;&#22266;&#25299;&#23637;&#33073;&#36139;&#25915;&#22362;&#25104;&#26524;&#21644;&#20065;&#26449;&#25391;&#20852;&#39033;&#30446;&#24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dia\user\d5ac03da-f236-437e-9415-931ac367f7dd\C:\Users\czj0003\Desktop\2023.0930&#19975;&#24030;&#21306;2023&#24180;&#24041;&#22266;&#25299;&#23637;&#33073;&#36139;&#25915;&#22362;&#25104;&#26524;&#21644;&#20065;&#26449;&#25391;&#20852;&#39033;&#30446;&#242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
      <sheetName val="项目类型"/>
      <sheetName val="到帐资金"/>
      <sheetName val="0907删除项目"/>
    </sheetNames>
    <sheetDataSet>
      <sheetData sheetId="0">
        <row r="2">
          <cell r="B2" t="str">
            <v>项目名称</v>
          </cell>
          <cell r="C2" t="str">
            <v>项目类型</v>
          </cell>
          <cell r="D2" t="str">
            <v>二级项目类型</v>
          </cell>
          <cell r="E2" t="str">
            <v>项目子类型</v>
          </cell>
          <cell r="F2" t="str">
            <v>建设任务</v>
          </cell>
          <cell r="G2" t="str">
            <v>建设性质</v>
          </cell>
          <cell r="H2" t="str">
            <v>实施地点</v>
          </cell>
        </row>
        <row r="6">
          <cell r="B6" t="str">
            <v>万州区恒合土家族乡2023年农业产业配套设施以工代赈项目</v>
          </cell>
          <cell r="C6" t="str">
            <v>产业发展</v>
          </cell>
          <cell r="D6" t="str">
            <v>配套设施项目</v>
          </cell>
          <cell r="E6" t="str">
            <v>产业园（区）</v>
          </cell>
          <cell r="F6" t="str">
            <v>新建产业道路1公里、产业步道0.5公里，整修灌溉渠堰1.5公里，整治山坪塘19口。</v>
          </cell>
          <cell r="G6" t="str">
            <v>新建</v>
          </cell>
          <cell r="H6" t="str">
            <v>石坪村、八一村</v>
          </cell>
        </row>
        <row r="7">
          <cell r="B7" t="str">
            <v>万州区地宝土家族乡2023年白茶基地功能提升项目</v>
          </cell>
          <cell r="C7" t="str">
            <v>产业发展</v>
          </cell>
          <cell r="D7" t="str">
            <v>生产项目</v>
          </cell>
          <cell r="E7" t="str">
            <v>种植业基地</v>
          </cell>
          <cell r="F7" t="str">
            <v>1.茶园扩面200亩；2.建设生产管理用房800平方米，完成相关配套设施。</v>
          </cell>
          <cell r="G7" t="str">
            <v>新建</v>
          </cell>
          <cell r="H7" t="str">
            <v>裴家村</v>
          </cell>
        </row>
        <row r="8">
          <cell r="B8" t="str">
            <v>万州区地宝土家族乡2023年裴家村农业基础设施建设</v>
          </cell>
          <cell r="C8" t="str">
            <v>乡村建设行动</v>
          </cell>
          <cell r="D8" t="str">
            <v>农村基础设施（含产业配套基础设施）</v>
          </cell>
          <cell r="E8" t="str">
            <v>产业路、资源路、旅游路建设</v>
          </cell>
          <cell r="F8" t="str">
            <v>1.张四路道路拓宽，长2公里，拓宽1.5米，厚0.2米，采用C20混凝土浇筑；2.新建抗旱水池2口400立方米，配套PE32管网4000米。</v>
          </cell>
          <cell r="G8" t="str">
            <v>新建</v>
          </cell>
          <cell r="H8" t="str">
            <v>裴家村</v>
          </cell>
        </row>
        <row r="9">
          <cell r="B9" t="str">
            <v>万州区太安镇2023年太安镇凤凰茶园提质增效项目</v>
          </cell>
          <cell r="C9" t="str">
            <v>产业发展</v>
          </cell>
          <cell r="D9" t="str">
            <v>生产项目</v>
          </cell>
          <cell r="E9" t="str">
            <v>种植业基地</v>
          </cell>
          <cell r="F9" t="str">
            <v>茶树台刈200亩、施有机肥100t、除草4次。</v>
          </cell>
          <cell r="G9" t="str">
            <v>续建</v>
          </cell>
          <cell r="H9" t="str">
            <v>太安镇凤凰社区</v>
          </cell>
        </row>
        <row r="10">
          <cell r="B10" t="str">
            <v>万州区供销社2023年化肥冬储贴息项目</v>
          </cell>
          <cell r="C10" t="str">
            <v>产业发展</v>
          </cell>
          <cell r="D10" t="str">
            <v>金融保险配套项目</v>
          </cell>
          <cell r="E10" t="str">
            <v>其他</v>
          </cell>
          <cell r="F10" t="str">
            <v>储备各类化肥2万吨，流动资金贷款6500余万元，产生利息约100万元，保证全区农业生产化肥供应。</v>
          </cell>
          <cell r="G10" t="str">
            <v>新建</v>
          </cell>
          <cell r="H10" t="str">
            <v>万州区</v>
          </cell>
        </row>
        <row r="11">
          <cell r="B11" t="str">
            <v>万州区供销社2023年“三社”融合发展项目</v>
          </cell>
          <cell r="C11" t="str">
            <v>产业发展</v>
          </cell>
          <cell r="D11" t="str">
            <v>产业服务支撑项目</v>
          </cell>
          <cell r="E11" t="str">
            <v>农业社会化服务</v>
          </cell>
          <cell r="F11" t="str">
            <v>在有关乡镇围绕产业发展、农业综合服务、农资保供等建设4个为农服务中心，10个星级综合服务社。打造“一站式”服务的现代农业综合服务，为辖区内群众提供农资产品配送、农机具租赁、农业社会化服务等。</v>
          </cell>
          <cell r="G11" t="str">
            <v>新建</v>
          </cell>
          <cell r="H11" t="str">
            <v>万州区</v>
          </cell>
        </row>
        <row r="12">
          <cell r="B12" t="str">
            <v>万州区贫困大学生2023年资助补助</v>
          </cell>
          <cell r="C12" t="str">
            <v>巩固三保障成果</v>
          </cell>
          <cell r="D12" t="str">
            <v>教育</v>
          </cell>
          <cell r="E12" t="str">
            <v>其他教育类项目</v>
          </cell>
          <cell r="F12" t="str">
            <v>大学生学费资助（预计补助520人，学费标准在8000元/生•年以内的全额补助，超过8000元/生•年的定额补助8000元/生•年）平均7000元人。</v>
          </cell>
          <cell r="G12" t="str">
            <v>新建</v>
          </cell>
          <cell r="H12" t="str">
            <v>万州区</v>
          </cell>
        </row>
        <row r="13">
          <cell r="B13" t="str">
            <v>万州区2023年脱贫人口外出务工交通补助</v>
          </cell>
          <cell r="C13" t="str">
            <v>就业项目</v>
          </cell>
          <cell r="D13" t="str">
            <v>务工补助</v>
          </cell>
          <cell r="E13" t="str">
            <v>交通费补助</v>
          </cell>
          <cell r="F13" t="str">
            <v>市外务工脱贫人口交通补助，预计2.8万人，定额200元/人</v>
          </cell>
          <cell r="G13" t="str">
            <v>新建</v>
          </cell>
          <cell r="H13" t="str">
            <v>万州区</v>
          </cell>
        </row>
        <row r="14">
          <cell r="B14" t="str">
            <v>万州区2023年消费帮扶补助项目</v>
          </cell>
          <cell r="C14" t="str">
            <v>产业发展</v>
          </cell>
          <cell r="D14" t="str">
            <v>加工流通项目</v>
          </cell>
          <cell r="E14" t="str">
            <v>品牌打造和展销平台</v>
          </cell>
          <cell r="F14" t="str">
            <v>运营管理东西部（重庆）消费协作中心万州馆、重庆市消费扶贫馆万州区管理服务中心，开展消费帮扶活动周、农特产品消费帮扶展销会、农特产品集中连片重点产销镇乡农特产品展销推介、消费帮扶产品营销直播带货专题活动等展示展销推介对接活动，建设消费帮扶产品销售专柜、专区，组织销售区内帮扶产品等。</v>
          </cell>
          <cell r="G14" t="str">
            <v>新建</v>
          </cell>
          <cell r="H14" t="str">
            <v>万州区</v>
          </cell>
        </row>
        <row r="15">
          <cell r="B15" t="str">
            <v>万州区2023年稳定脱贫人口参加城乡居民基本医疗保险补贴</v>
          </cell>
          <cell r="C15" t="str">
            <v>巩固三保障成果</v>
          </cell>
          <cell r="D15" t="str">
            <v>综合保障</v>
          </cell>
          <cell r="E15" t="str">
            <v>参加城乡居民基本养老保险</v>
          </cell>
          <cell r="F15" t="str">
            <v>资助稳定脱贫人口中非医疗救助对象参加城乡居民基本医疗保险。资助标准：50元/人.年。</v>
          </cell>
          <cell r="G15" t="str">
            <v>新建</v>
          </cell>
          <cell r="H15" t="str">
            <v>万州区</v>
          </cell>
        </row>
        <row r="16">
          <cell r="B16" t="str">
            <v>万州区甘宁镇2023年农村危房改造项目</v>
          </cell>
          <cell r="C16" t="str">
            <v>巩固三保障成果</v>
          </cell>
          <cell r="D16" t="str">
            <v>住房</v>
          </cell>
          <cell r="E16" t="str">
            <v>农村危房改造等农房改造</v>
          </cell>
          <cell r="F16" t="str">
            <v>计划实施2户C级、1户D级、3户无房户的危房改造</v>
          </cell>
          <cell r="G16" t="str">
            <v>新建</v>
          </cell>
          <cell r="H16" t="str">
            <v>甘宁镇</v>
          </cell>
        </row>
        <row r="17">
          <cell r="B17" t="str">
            <v>万州区龙沙镇2023年农村危房改造项目</v>
          </cell>
          <cell r="C17" t="str">
            <v>巩固三保障成果</v>
          </cell>
          <cell r="D17" t="str">
            <v>住房</v>
          </cell>
          <cell r="E17" t="str">
            <v>农村危房改造等农房改造</v>
          </cell>
          <cell r="F17" t="str">
            <v>计划实施2户D级、1户无房户的危房改造</v>
          </cell>
          <cell r="G17" t="str">
            <v>新建</v>
          </cell>
          <cell r="H17" t="str">
            <v>龙沙镇</v>
          </cell>
        </row>
        <row r="18">
          <cell r="B18" t="str">
            <v>万州区响水镇2023年农村危房改造项目</v>
          </cell>
          <cell r="C18" t="str">
            <v>巩固三保障成果</v>
          </cell>
          <cell r="D18" t="str">
            <v>住房</v>
          </cell>
          <cell r="E18" t="str">
            <v>农村危房改造等农房改造</v>
          </cell>
          <cell r="F18" t="str">
            <v>计划实施6户D级、1户无房户的危房改造</v>
          </cell>
          <cell r="G18" t="str">
            <v>新建</v>
          </cell>
          <cell r="H18" t="str">
            <v>响水镇</v>
          </cell>
        </row>
        <row r="19">
          <cell r="B19" t="str">
            <v>万州区武陵镇2023年农村危房改造项目</v>
          </cell>
          <cell r="C19" t="str">
            <v>巩固三保障成果</v>
          </cell>
          <cell r="D19" t="str">
            <v>住房</v>
          </cell>
          <cell r="E19" t="str">
            <v>农村危房改造等农房改造</v>
          </cell>
          <cell r="F19" t="str">
            <v>计划实施1户D级、2户无房户的危房改造</v>
          </cell>
          <cell r="G19" t="str">
            <v>新建</v>
          </cell>
          <cell r="H19" t="str">
            <v>武陵镇</v>
          </cell>
        </row>
        <row r="20">
          <cell r="B20" t="str">
            <v>万州区瀼渡镇2023年农村危房改造项目</v>
          </cell>
          <cell r="C20" t="str">
            <v>巩固三保障成果</v>
          </cell>
          <cell r="D20" t="str">
            <v>住房</v>
          </cell>
          <cell r="E20" t="str">
            <v>农村危房改造等农房改造</v>
          </cell>
          <cell r="F20" t="str">
            <v>计划实施7户C级危房改造</v>
          </cell>
          <cell r="G20" t="str">
            <v>新建</v>
          </cell>
          <cell r="H20" t="str">
            <v>瀼渡镇</v>
          </cell>
        </row>
        <row r="21">
          <cell r="B21" t="str">
            <v>万州区熊家镇2023年农村危房改造项目</v>
          </cell>
          <cell r="C21" t="str">
            <v>巩固三保障成果</v>
          </cell>
          <cell r="D21" t="str">
            <v>住房</v>
          </cell>
          <cell r="E21" t="str">
            <v>农村危房改造等农房改造</v>
          </cell>
          <cell r="F21" t="str">
            <v>计划实施1户C级、8户D级、1户无房户的危房改造</v>
          </cell>
          <cell r="G21" t="str">
            <v>新建</v>
          </cell>
          <cell r="H21" t="str">
            <v>熊家镇</v>
          </cell>
        </row>
        <row r="22">
          <cell r="B22" t="str">
            <v>万州区小周镇2023年农村危房改造项目</v>
          </cell>
          <cell r="C22" t="str">
            <v>巩固三保障成果</v>
          </cell>
          <cell r="D22" t="str">
            <v>住房</v>
          </cell>
          <cell r="E22" t="str">
            <v>农村危房改造等农房改造</v>
          </cell>
          <cell r="F22" t="str">
            <v>计划实施1户C级、3户D级、1户无房户的危房改造</v>
          </cell>
          <cell r="G22" t="str">
            <v>新建</v>
          </cell>
          <cell r="H22" t="str">
            <v>小周镇</v>
          </cell>
        </row>
        <row r="23">
          <cell r="B23" t="str">
            <v>万州区高梁镇2023年农村危房改造项目</v>
          </cell>
          <cell r="C23" t="str">
            <v>巩固三保障成果</v>
          </cell>
          <cell r="D23" t="str">
            <v>住房</v>
          </cell>
          <cell r="E23" t="str">
            <v>农村危房改造等农房改造</v>
          </cell>
          <cell r="F23" t="str">
            <v>计划实施4户C级、9户D级、1户无房户的危房改造</v>
          </cell>
          <cell r="G23" t="str">
            <v>新建</v>
          </cell>
          <cell r="H23" t="str">
            <v>高梁镇</v>
          </cell>
        </row>
        <row r="24">
          <cell r="B24" t="str">
            <v>万州区李河镇2023年农村危房改造项目</v>
          </cell>
          <cell r="C24" t="str">
            <v>巩固三保障成果</v>
          </cell>
          <cell r="D24" t="str">
            <v>住房</v>
          </cell>
          <cell r="E24" t="str">
            <v>农村危房改造等农房改造</v>
          </cell>
          <cell r="F24" t="str">
            <v>计划实施5户C级、3户D级、2户无房户的危房改造</v>
          </cell>
          <cell r="G24" t="str">
            <v>新建</v>
          </cell>
          <cell r="H24" t="str">
            <v>李河镇</v>
          </cell>
        </row>
        <row r="25">
          <cell r="B25" t="str">
            <v>万州区分水镇2023年农村危房改造项目</v>
          </cell>
          <cell r="C25" t="str">
            <v>巩固三保障成果</v>
          </cell>
          <cell r="D25" t="str">
            <v>住房</v>
          </cell>
          <cell r="E25" t="str">
            <v>农村危房改造等农房改造</v>
          </cell>
          <cell r="F25" t="str">
            <v>计划实施5户C级、23户D级危房改造</v>
          </cell>
          <cell r="G25" t="str">
            <v>新建</v>
          </cell>
          <cell r="H25" t="str">
            <v>分水镇</v>
          </cell>
        </row>
        <row r="26">
          <cell r="B26" t="str">
            <v>万州区余家镇2023年农村危房改造项目</v>
          </cell>
          <cell r="C26" t="str">
            <v>巩固三保障成果</v>
          </cell>
          <cell r="D26" t="str">
            <v>住房</v>
          </cell>
          <cell r="E26" t="str">
            <v>农村危房改造等农房改造</v>
          </cell>
          <cell r="F26" t="str">
            <v>计划实施2户C级、14户D级、6户无房户的危房改造</v>
          </cell>
          <cell r="G26" t="str">
            <v>新建</v>
          </cell>
          <cell r="H26" t="str">
            <v>余家镇</v>
          </cell>
        </row>
        <row r="27">
          <cell r="B27" t="str">
            <v>万州区孙家镇2023年农村危房改造项目</v>
          </cell>
          <cell r="C27" t="str">
            <v>巩固三保障成果</v>
          </cell>
          <cell r="D27" t="str">
            <v>住房</v>
          </cell>
          <cell r="E27" t="str">
            <v>农村危房改造等农房改造</v>
          </cell>
          <cell r="F27" t="str">
            <v>计划实施2户D级、1户无房户的危房改造</v>
          </cell>
          <cell r="G27" t="str">
            <v>新建</v>
          </cell>
          <cell r="H27" t="str">
            <v>孙家镇</v>
          </cell>
        </row>
        <row r="28">
          <cell r="B28" t="str">
            <v>万州区后山镇2023年农村危房改造项目</v>
          </cell>
          <cell r="C28" t="str">
            <v>巩固三保障成果</v>
          </cell>
          <cell r="D28" t="str">
            <v>住房</v>
          </cell>
          <cell r="E28" t="str">
            <v>农村危房改造等农房改造</v>
          </cell>
          <cell r="F28" t="str">
            <v>计划实施4户D级、4户无房户的危房改造</v>
          </cell>
          <cell r="G28" t="str">
            <v>新建</v>
          </cell>
          <cell r="H28" t="str">
            <v>后山镇</v>
          </cell>
        </row>
        <row r="29">
          <cell r="B29" t="str">
            <v>万州区弹子镇2023年农村危房改造项目</v>
          </cell>
          <cell r="C29" t="str">
            <v>巩固三保障成果</v>
          </cell>
          <cell r="D29" t="str">
            <v>住房</v>
          </cell>
          <cell r="E29" t="str">
            <v>农村危房改造等农房改造</v>
          </cell>
          <cell r="F29" t="str">
            <v>计划实施3户无房户的危房改造</v>
          </cell>
          <cell r="G29" t="str">
            <v>新建</v>
          </cell>
          <cell r="H29" t="str">
            <v>弹子镇</v>
          </cell>
        </row>
        <row r="30">
          <cell r="B30" t="str">
            <v>万州区长岭镇2023年农村危房改造项目</v>
          </cell>
          <cell r="C30" t="str">
            <v>巩固三保障成果</v>
          </cell>
          <cell r="D30" t="str">
            <v>住房</v>
          </cell>
          <cell r="E30" t="str">
            <v>农村危房改造等农房改造</v>
          </cell>
          <cell r="F30" t="str">
            <v>计划实施2户D级、1户无房户的危房改造</v>
          </cell>
          <cell r="G30" t="str">
            <v>新建</v>
          </cell>
          <cell r="H30" t="str">
            <v>长岭镇</v>
          </cell>
        </row>
        <row r="31">
          <cell r="B31" t="str">
            <v>万州区新田镇2023年农村危房改造项目</v>
          </cell>
          <cell r="C31" t="str">
            <v>巩固三保障成果</v>
          </cell>
          <cell r="D31" t="str">
            <v>住房</v>
          </cell>
          <cell r="E31" t="str">
            <v>农村危房改造等农房改造</v>
          </cell>
          <cell r="F31" t="str">
            <v>计划实施3户C级危房改造</v>
          </cell>
          <cell r="G31" t="str">
            <v>新建</v>
          </cell>
          <cell r="H31" t="str">
            <v>新田镇</v>
          </cell>
        </row>
        <row r="32">
          <cell r="B32" t="str">
            <v>万州区白羊镇2023年农村危房改造项目</v>
          </cell>
          <cell r="C32" t="str">
            <v>巩固三保障成果</v>
          </cell>
          <cell r="D32" t="str">
            <v>住房</v>
          </cell>
          <cell r="E32" t="str">
            <v>农村危房改造等农房改造</v>
          </cell>
          <cell r="F32" t="str">
            <v>计划实施3户C级、10户D级、2户无房户的危房改造</v>
          </cell>
          <cell r="G32" t="str">
            <v>新建</v>
          </cell>
          <cell r="H32" t="str">
            <v>白羊镇</v>
          </cell>
        </row>
        <row r="33">
          <cell r="B33" t="str">
            <v>万州区龙驹镇2023年农村危房改造项目</v>
          </cell>
          <cell r="C33" t="str">
            <v>巩固三保障成果</v>
          </cell>
          <cell r="D33" t="str">
            <v>住房</v>
          </cell>
          <cell r="E33" t="str">
            <v>农村危房改造等农房改造</v>
          </cell>
          <cell r="F33" t="str">
            <v>计划实施5户D级、3户无房户的危房改造</v>
          </cell>
          <cell r="G33" t="str">
            <v>新建</v>
          </cell>
          <cell r="H33" t="str">
            <v>龙驹镇</v>
          </cell>
        </row>
        <row r="34">
          <cell r="B34" t="str">
            <v>万州区走马镇2023年农村危房改造项目</v>
          </cell>
          <cell r="C34" t="str">
            <v>巩固三保障成果</v>
          </cell>
          <cell r="D34" t="str">
            <v>住房</v>
          </cell>
          <cell r="E34" t="str">
            <v>农村危房改造等农房改造</v>
          </cell>
          <cell r="F34" t="str">
            <v>计划实施8户D级、4户无房户的危房改造</v>
          </cell>
          <cell r="G34" t="str">
            <v>新建</v>
          </cell>
          <cell r="H34" t="str">
            <v>走马镇</v>
          </cell>
        </row>
        <row r="35">
          <cell r="B35" t="str">
            <v>万州区罗田镇2023年农村危房改造项目</v>
          </cell>
          <cell r="C35" t="str">
            <v>巩固三保障成果</v>
          </cell>
          <cell r="D35" t="str">
            <v>住房</v>
          </cell>
          <cell r="E35" t="str">
            <v>农村危房改造等农房改造</v>
          </cell>
          <cell r="F35" t="str">
            <v>计划实施4户无房户的危房改造</v>
          </cell>
          <cell r="G35" t="str">
            <v>新建</v>
          </cell>
          <cell r="H35" t="str">
            <v>罗田镇</v>
          </cell>
        </row>
        <row r="36">
          <cell r="B36" t="str">
            <v>万州区太龙镇2023年农村危房改造项目</v>
          </cell>
          <cell r="C36" t="str">
            <v>巩固三保障成果</v>
          </cell>
          <cell r="D36" t="str">
            <v>住房</v>
          </cell>
          <cell r="E36" t="str">
            <v>农村危房改造等农房改造</v>
          </cell>
          <cell r="F36" t="str">
            <v>计划实施3户D级、1户无房户的危房改造</v>
          </cell>
          <cell r="G36" t="str">
            <v>新建</v>
          </cell>
          <cell r="H36" t="str">
            <v>太龙镇</v>
          </cell>
        </row>
        <row r="37">
          <cell r="B37" t="str">
            <v>万州区长滩镇2023年农村危房改造项目</v>
          </cell>
          <cell r="C37" t="str">
            <v>巩固三保障成果</v>
          </cell>
          <cell r="D37" t="str">
            <v>住房</v>
          </cell>
          <cell r="E37" t="str">
            <v>农村危房改造等农房改造</v>
          </cell>
          <cell r="F37" t="str">
            <v>计划实施3户C级、13户D级、5户无房户的危房改造</v>
          </cell>
          <cell r="G37" t="str">
            <v>新建</v>
          </cell>
          <cell r="H37" t="str">
            <v>长滩镇</v>
          </cell>
        </row>
        <row r="38">
          <cell r="B38" t="str">
            <v>万州区太安镇2023年农村危房改造项目</v>
          </cell>
          <cell r="C38" t="str">
            <v>巩固三保障成果</v>
          </cell>
          <cell r="D38" t="str">
            <v>住房</v>
          </cell>
          <cell r="E38" t="str">
            <v>农村危房改造等农房改造</v>
          </cell>
          <cell r="F38" t="str">
            <v>计划实施1户D级危房改造</v>
          </cell>
          <cell r="G38" t="str">
            <v>新建</v>
          </cell>
          <cell r="H38" t="str">
            <v>太安镇</v>
          </cell>
        </row>
        <row r="39">
          <cell r="B39" t="str">
            <v>万州区白土镇2023年农村危房改造项目</v>
          </cell>
          <cell r="C39" t="str">
            <v>巩固三保障成果</v>
          </cell>
          <cell r="D39" t="str">
            <v>住房</v>
          </cell>
          <cell r="E39" t="str">
            <v>农村危房改造等农房改造</v>
          </cell>
          <cell r="F39" t="str">
            <v>计划实施1户C级、2户D级危房改造</v>
          </cell>
          <cell r="G39" t="str">
            <v>新建</v>
          </cell>
          <cell r="H39" t="str">
            <v>白土镇</v>
          </cell>
        </row>
        <row r="40">
          <cell r="B40" t="str">
            <v>万州区新乡镇2023年农村危房改造项目</v>
          </cell>
          <cell r="C40" t="str">
            <v>巩固三保障成果</v>
          </cell>
          <cell r="D40" t="str">
            <v>住房</v>
          </cell>
          <cell r="E40" t="str">
            <v>农村危房改造等农房改造</v>
          </cell>
          <cell r="F40" t="str">
            <v>计划实施2户D级危房改造</v>
          </cell>
          <cell r="G40" t="str">
            <v>新建</v>
          </cell>
          <cell r="H40" t="str">
            <v>新乡镇</v>
          </cell>
        </row>
        <row r="41">
          <cell r="B41" t="str">
            <v>万州区郭村镇2023年农村危房改造项目</v>
          </cell>
          <cell r="C41" t="str">
            <v>巩固三保障成果</v>
          </cell>
          <cell r="D41" t="str">
            <v>住房</v>
          </cell>
          <cell r="E41" t="str">
            <v>农村危房改造等农房改造</v>
          </cell>
          <cell r="F41" t="str">
            <v>计划实施5户D级危房改造</v>
          </cell>
          <cell r="G41" t="str">
            <v>新建</v>
          </cell>
          <cell r="H41" t="str">
            <v>郭村镇</v>
          </cell>
        </row>
        <row r="42">
          <cell r="B42" t="str">
            <v>万州区柱山乡2023年农村危房改造项目</v>
          </cell>
          <cell r="C42" t="str">
            <v>巩固三保障成果</v>
          </cell>
          <cell r="D42" t="str">
            <v>住房</v>
          </cell>
          <cell r="E42" t="str">
            <v>农村危房改造等农房改造</v>
          </cell>
          <cell r="F42" t="str">
            <v>计划实施2户D级危房改造</v>
          </cell>
          <cell r="G42" t="str">
            <v>新建</v>
          </cell>
          <cell r="H42" t="str">
            <v>柱山乡</v>
          </cell>
        </row>
        <row r="43">
          <cell r="B43" t="str">
            <v>万州区铁峰乡2023年农村危房改造项目</v>
          </cell>
          <cell r="C43" t="str">
            <v>巩固三保障成果</v>
          </cell>
          <cell r="D43" t="str">
            <v>住房</v>
          </cell>
          <cell r="E43" t="str">
            <v>农村危房改造等农房改造</v>
          </cell>
          <cell r="F43" t="str">
            <v>计划实施1户C级、1户D级、4户无房户的危房改造</v>
          </cell>
          <cell r="G43" t="str">
            <v>新建</v>
          </cell>
          <cell r="H43" t="str">
            <v>铁峰乡</v>
          </cell>
        </row>
        <row r="44">
          <cell r="B44" t="str">
            <v>万州区黄柏乡2023年农村危房改造项目</v>
          </cell>
          <cell r="C44" t="str">
            <v>巩固三保障成果</v>
          </cell>
          <cell r="D44" t="str">
            <v>住房</v>
          </cell>
          <cell r="E44" t="str">
            <v>农村危房改造等农房改造</v>
          </cell>
          <cell r="F44" t="str">
            <v>计划实施3户C级、1户D级危房改造</v>
          </cell>
          <cell r="G44" t="str">
            <v>新建</v>
          </cell>
          <cell r="H44" t="str">
            <v>黄柏乡</v>
          </cell>
        </row>
        <row r="45">
          <cell r="B45" t="str">
            <v>万州区溪口乡2023年农村危房改造项目</v>
          </cell>
          <cell r="C45" t="str">
            <v>巩固三保障成果</v>
          </cell>
          <cell r="D45" t="str">
            <v>住房</v>
          </cell>
          <cell r="E45" t="str">
            <v>农村危房改造等农房改造</v>
          </cell>
          <cell r="F45" t="str">
            <v>计划实施1户D级危房改造</v>
          </cell>
          <cell r="G45" t="str">
            <v>新建</v>
          </cell>
          <cell r="H45" t="str">
            <v>溪口乡</v>
          </cell>
        </row>
        <row r="46">
          <cell r="B46" t="str">
            <v>万州区燕山乡2023年农村危房改造项目</v>
          </cell>
          <cell r="C46" t="str">
            <v>巩固三保障成果</v>
          </cell>
          <cell r="D46" t="str">
            <v>住房</v>
          </cell>
          <cell r="E46" t="str">
            <v>农村危房改造等农房改造</v>
          </cell>
          <cell r="F46" t="str">
            <v>计划实施3户无房户的危房改造</v>
          </cell>
          <cell r="G46" t="str">
            <v>新建</v>
          </cell>
          <cell r="H46" t="str">
            <v>燕山乡</v>
          </cell>
        </row>
        <row r="47">
          <cell r="B47" t="str">
            <v>万州区长坪乡2023年农村危房改造项目</v>
          </cell>
          <cell r="C47" t="str">
            <v>巩固三保障成果</v>
          </cell>
          <cell r="D47" t="str">
            <v>住房</v>
          </cell>
          <cell r="E47" t="str">
            <v>农村危房改造等农房改造</v>
          </cell>
          <cell r="F47" t="str">
            <v>计划实施4户D级危房改造</v>
          </cell>
          <cell r="G47" t="str">
            <v>新建</v>
          </cell>
          <cell r="H47" t="str">
            <v>长坪乡</v>
          </cell>
        </row>
        <row r="48">
          <cell r="B48" t="str">
            <v>万州区梨树乡2023年农村危房改造项目</v>
          </cell>
          <cell r="C48" t="str">
            <v>巩固三保障成果</v>
          </cell>
          <cell r="D48" t="str">
            <v>住房</v>
          </cell>
          <cell r="E48" t="str">
            <v>农村危房改造等农房改造</v>
          </cell>
          <cell r="F48" t="str">
            <v>计划实施3户D级、1户无房户的危房改造</v>
          </cell>
          <cell r="G48" t="str">
            <v>新建</v>
          </cell>
          <cell r="H48" t="str">
            <v>梨树乡</v>
          </cell>
        </row>
        <row r="49">
          <cell r="B49" t="str">
            <v>万州区茨竹乡2023年农村危房改造项目</v>
          </cell>
          <cell r="C49" t="str">
            <v>巩固三保障成果</v>
          </cell>
          <cell r="D49" t="str">
            <v>住房</v>
          </cell>
          <cell r="E49" t="str">
            <v>农村危房改造等农房改造</v>
          </cell>
          <cell r="F49" t="str">
            <v>计划实施2户D级危房改造</v>
          </cell>
          <cell r="G49" t="str">
            <v>新建</v>
          </cell>
          <cell r="H49" t="str">
            <v>茨竹乡</v>
          </cell>
        </row>
        <row r="50">
          <cell r="B50" t="str">
            <v>万州区普子乡2023年农村危房改造项目</v>
          </cell>
          <cell r="C50" t="str">
            <v>巩固三保障成果</v>
          </cell>
          <cell r="D50" t="str">
            <v>住房</v>
          </cell>
          <cell r="E50" t="str">
            <v>农村危房改造等农房改造</v>
          </cell>
          <cell r="F50" t="str">
            <v>计划实施1户C级、3户D级、1户无房户的危房改造</v>
          </cell>
          <cell r="G50" t="str">
            <v>新建</v>
          </cell>
          <cell r="H50" t="str">
            <v>普子乡</v>
          </cell>
        </row>
        <row r="51">
          <cell r="B51" t="str">
            <v>万州区恒合土家族乡2023年农村危房改造项目</v>
          </cell>
          <cell r="C51" t="str">
            <v>巩固三保障成果</v>
          </cell>
          <cell r="D51" t="str">
            <v>住房</v>
          </cell>
          <cell r="E51" t="str">
            <v>农村危房改造等农房改造</v>
          </cell>
          <cell r="F51" t="str">
            <v>计划实施2户C级、13户D级、1户无房户的危房改造</v>
          </cell>
          <cell r="G51" t="str">
            <v>新建</v>
          </cell>
          <cell r="H51" t="str">
            <v>恒合土家族乡</v>
          </cell>
        </row>
        <row r="52">
          <cell r="B52" t="str">
            <v>万州区五桥街道2023年农村危房改造项目</v>
          </cell>
          <cell r="C52" t="str">
            <v>巩固三保障成果</v>
          </cell>
          <cell r="D52" t="str">
            <v>住房</v>
          </cell>
          <cell r="E52" t="str">
            <v>农村危房改造等农房改造</v>
          </cell>
          <cell r="F52" t="str">
            <v>计划实施6户D级危房改造</v>
          </cell>
          <cell r="G52" t="str">
            <v>新建</v>
          </cell>
          <cell r="H52" t="str">
            <v>五桥街道</v>
          </cell>
        </row>
        <row r="53">
          <cell r="B53" t="str">
            <v>万州区太白街道2023年农村危房改造项目</v>
          </cell>
          <cell r="C53" t="str">
            <v>巩固三保障成果</v>
          </cell>
          <cell r="D53" t="str">
            <v>住房</v>
          </cell>
          <cell r="E53" t="str">
            <v>农村危房改造等农房改造</v>
          </cell>
          <cell r="F53" t="str">
            <v>计划实施1户C级、1户无房户的危房改造</v>
          </cell>
          <cell r="G53" t="str">
            <v>新建</v>
          </cell>
          <cell r="H53" t="str">
            <v>太白街道</v>
          </cell>
        </row>
        <row r="54">
          <cell r="B54" t="str">
            <v>万州区钟鼓楼街道2023年农村危房改造项目</v>
          </cell>
          <cell r="C54" t="str">
            <v>巩固三保障成果</v>
          </cell>
          <cell r="D54" t="str">
            <v>住房</v>
          </cell>
          <cell r="E54" t="str">
            <v>农村危房改造等农房改造</v>
          </cell>
          <cell r="F54" t="str">
            <v>计划实施1户C级、4户D级、1户无房户的危房改造</v>
          </cell>
          <cell r="G54" t="str">
            <v>新建</v>
          </cell>
          <cell r="H54" t="str">
            <v>钟鼓楼街道</v>
          </cell>
        </row>
        <row r="55">
          <cell r="B55" t="str">
            <v>万州区龙都街道2023年农村危房改造项目</v>
          </cell>
          <cell r="C55" t="str">
            <v>巩固三保障成果</v>
          </cell>
          <cell r="D55" t="str">
            <v>住房</v>
          </cell>
          <cell r="E55" t="str">
            <v>农村危房改造等农房改造</v>
          </cell>
          <cell r="F55" t="str">
            <v>计划实施1户D级危房改造</v>
          </cell>
          <cell r="G55" t="str">
            <v>新建</v>
          </cell>
          <cell r="H55" t="str">
            <v>龙都街道</v>
          </cell>
        </row>
        <row r="56">
          <cell r="B56" t="str">
            <v>万州区双河口街道2023年农村危房改造项目</v>
          </cell>
          <cell r="C56" t="str">
            <v>巩固三保障成果</v>
          </cell>
          <cell r="D56" t="str">
            <v>住房</v>
          </cell>
          <cell r="E56" t="str">
            <v>农村危房改造等农房改造</v>
          </cell>
          <cell r="F56" t="str">
            <v>计划实施1户D级、1户无房户的危房改造</v>
          </cell>
          <cell r="G56" t="str">
            <v>新建</v>
          </cell>
          <cell r="H56" t="str">
            <v>双河口街道</v>
          </cell>
        </row>
        <row r="57">
          <cell r="B57" t="str">
            <v>万州区陈家坝街道2023年农村危房改造项目</v>
          </cell>
          <cell r="C57" t="str">
            <v>巩固三保障成果</v>
          </cell>
          <cell r="D57" t="str">
            <v>住房</v>
          </cell>
          <cell r="E57" t="str">
            <v>农村危房改造等农房改造</v>
          </cell>
          <cell r="F57" t="str">
            <v>计划实施1户C级、1户D级危房改造</v>
          </cell>
          <cell r="G57" t="str">
            <v>新建</v>
          </cell>
          <cell r="H57" t="str">
            <v>陈家坝街道</v>
          </cell>
        </row>
        <row r="58">
          <cell r="B58" t="str">
            <v>万州区天城街道2023年农村危房改造项目</v>
          </cell>
          <cell r="C58" t="str">
            <v>巩固三保障成果</v>
          </cell>
          <cell r="D58" t="str">
            <v>住房</v>
          </cell>
          <cell r="E58" t="str">
            <v>农村危房改造等农房改造</v>
          </cell>
          <cell r="F58" t="str">
            <v>计划实施3户D级、3户无房户的危房改造</v>
          </cell>
          <cell r="G58" t="str">
            <v>新建</v>
          </cell>
          <cell r="H58" t="str">
            <v>天城街道</v>
          </cell>
        </row>
        <row r="59">
          <cell r="B59" t="str">
            <v>万州区高峰街道2023年农村危房改造项目</v>
          </cell>
          <cell r="C59" t="str">
            <v>巩固三保障成果</v>
          </cell>
          <cell r="D59" t="str">
            <v>住房</v>
          </cell>
          <cell r="E59" t="str">
            <v>农村危房改造等农房改造</v>
          </cell>
          <cell r="F59" t="str">
            <v>计划实施1户D级、3户无房户的危房改造</v>
          </cell>
          <cell r="G59" t="str">
            <v>新建</v>
          </cell>
          <cell r="H59" t="str">
            <v>高峰街道</v>
          </cell>
        </row>
        <row r="60">
          <cell r="B60" t="str">
            <v>万州区九池街道2023年农村危房改造项目</v>
          </cell>
          <cell r="C60" t="str">
            <v>巩固三保障成果</v>
          </cell>
          <cell r="D60" t="str">
            <v>住房</v>
          </cell>
          <cell r="E60" t="str">
            <v>农村危房改造等农房改造</v>
          </cell>
          <cell r="F60" t="str">
            <v>计划实施3户D级危房改造</v>
          </cell>
          <cell r="G60" t="str">
            <v>新建</v>
          </cell>
          <cell r="H60" t="str">
            <v>九池街道</v>
          </cell>
        </row>
        <row r="61">
          <cell r="B61" t="str">
            <v>万州区天城街道2023年容貌环境综合整治资金补助项目</v>
          </cell>
          <cell r="C61" t="str">
            <v>乡村建设行动</v>
          </cell>
          <cell r="D61" t="str">
            <v>人居环境整治</v>
          </cell>
          <cell r="E61" t="str">
            <v>村容村貌提升</v>
          </cell>
          <cell r="F61"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1" t="str">
            <v>改建</v>
          </cell>
          <cell r="H61" t="str">
            <v>天城街道6个行政村</v>
          </cell>
        </row>
        <row r="62">
          <cell r="B62" t="str">
            <v>万州区九池街道2023年容貌环境综合整治资金补助项目</v>
          </cell>
          <cell r="C62" t="str">
            <v>乡村建设行动</v>
          </cell>
          <cell r="D62" t="str">
            <v>人居环境整治</v>
          </cell>
          <cell r="E62" t="str">
            <v>村容村貌提升</v>
          </cell>
          <cell r="F62"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2" t="str">
            <v>改建</v>
          </cell>
          <cell r="H62" t="str">
            <v>九池街道</v>
          </cell>
        </row>
        <row r="63">
          <cell r="B63" t="str">
            <v>万州区甘宁镇2023年容貌环境综合整治资金补助项目</v>
          </cell>
          <cell r="C63" t="str">
            <v>乡村建设行动</v>
          </cell>
          <cell r="D63" t="str">
            <v>人居环境整治</v>
          </cell>
          <cell r="E63" t="str">
            <v>村容村貌提升</v>
          </cell>
          <cell r="F63"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3" t="str">
            <v>改建</v>
          </cell>
          <cell r="H63" t="str">
            <v>甘宁镇</v>
          </cell>
        </row>
        <row r="64">
          <cell r="B64" t="str">
            <v>万州区响水镇2023年容貌环境综合整治资金补助项目</v>
          </cell>
          <cell r="C64" t="str">
            <v>乡村建设行动</v>
          </cell>
          <cell r="D64" t="str">
            <v>人居环境整治</v>
          </cell>
          <cell r="E64" t="str">
            <v>村容村貌提升</v>
          </cell>
          <cell r="F64"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4" t="str">
            <v>改建</v>
          </cell>
          <cell r="H64" t="str">
            <v>响水镇</v>
          </cell>
        </row>
        <row r="65">
          <cell r="B65" t="str">
            <v>万州区武陵镇2023年容貌环境综合整治资金补助项目</v>
          </cell>
          <cell r="C65" t="str">
            <v>乡村建设行动</v>
          </cell>
          <cell r="D65" t="str">
            <v>人居环境整治</v>
          </cell>
          <cell r="E65" t="str">
            <v>村容村貌提升</v>
          </cell>
          <cell r="F65"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5" t="str">
            <v>改建</v>
          </cell>
          <cell r="H65" t="str">
            <v>武陵镇</v>
          </cell>
        </row>
        <row r="66">
          <cell r="B66" t="str">
            <v>万州区瀼渡镇2023年容貌环境综合整治资金补助项目</v>
          </cell>
          <cell r="C66" t="str">
            <v>乡村建设行动</v>
          </cell>
          <cell r="D66" t="str">
            <v>人居环境整治</v>
          </cell>
          <cell r="E66" t="str">
            <v>村容村貌提升</v>
          </cell>
          <cell r="F66"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6" t="str">
            <v>改建</v>
          </cell>
          <cell r="H66" t="str">
            <v>瀼渡镇</v>
          </cell>
        </row>
        <row r="67">
          <cell r="B67" t="str">
            <v>万州区熊家镇2023年容貌环境综合整治资金补助项目</v>
          </cell>
          <cell r="C67" t="str">
            <v>乡村建设行动</v>
          </cell>
          <cell r="D67" t="str">
            <v>人居环境整治</v>
          </cell>
          <cell r="E67" t="str">
            <v>村容村貌提升</v>
          </cell>
          <cell r="F67"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7" t="str">
            <v>改建</v>
          </cell>
          <cell r="H67" t="str">
            <v>熊家镇</v>
          </cell>
        </row>
        <row r="68">
          <cell r="B68" t="str">
            <v>万州区小周镇2023年容貌环境综合整治资金补助项目</v>
          </cell>
          <cell r="C68" t="str">
            <v>乡村建设行动</v>
          </cell>
          <cell r="D68" t="str">
            <v>人居环境整治</v>
          </cell>
          <cell r="E68" t="str">
            <v>村容村貌提升</v>
          </cell>
          <cell r="F68"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8" t="str">
            <v>改建</v>
          </cell>
          <cell r="H68" t="str">
            <v>小周镇</v>
          </cell>
        </row>
        <row r="69">
          <cell r="B69" t="str">
            <v>万州区大周镇2023年容貌环境综合整治资金补助项目</v>
          </cell>
          <cell r="C69" t="str">
            <v>乡村建设行动</v>
          </cell>
          <cell r="D69" t="str">
            <v>人居环境整治</v>
          </cell>
          <cell r="E69" t="str">
            <v>村容村貌提升</v>
          </cell>
          <cell r="F69"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9" t="str">
            <v>改建</v>
          </cell>
          <cell r="H69" t="str">
            <v>大周镇</v>
          </cell>
        </row>
        <row r="70">
          <cell r="B70" t="str">
            <v>万州区高梁镇2023年容貌环境综合整治资金补助项目</v>
          </cell>
          <cell r="C70" t="str">
            <v>乡村建设行动</v>
          </cell>
          <cell r="D70" t="str">
            <v>人居环境整治</v>
          </cell>
          <cell r="E70" t="str">
            <v>村容村貌提升</v>
          </cell>
          <cell r="F70"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0" t="str">
            <v>改建</v>
          </cell>
          <cell r="H70" t="str">
            <v>高梁镇</v>
          </cell>
        </row>
        <row r="71">
          <cell r="B71" t="str">
            <v>万州区李河镇2023年容貌环境综合整治资金补助项目</v>
          </cell>
          <cell r="C71" t="str">
            <v>乡村建设行动</v>
          </cell>
          <cell r="D71" t="str">
            <v>人居环境整治</v>
          </cell>
          <cell r="E71" t="str">
            <v>村容村貌提升</v>
          </cell>
          <cell r="F71"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1" t="str">
            <v>改建</v>
          </cell>
          <cell r="H71" t="str">
            <v>李河镇</v>
          </cell>
        </row>
        <row r="72">
          <cell r="B72" t="str">
            <v>万州区分水镇2023年容貌环境综合整治资金补助项目</v>
          </cell>
          <cell r="C72" t="str">
            <v>乡村建设行动</v>
          </cell>
          <cell r="D72" t="str">
            <v>人居环境整治</v>
          </cell>
          <cell r="E72" t="str">
            <v>村容村貌提升</v>
          </cell>
          <cell r="F72"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2" t="str">
            <v>改建</v>
          </cell>
          <cell r="H72" t="str">
            <v>分水镇</v>
          </cell>
        </row>
        <row r="73">
          <cell r="B73" t="str">
            <v>万州区孙家镇2023年容貌环境综合整治资金补助项目</v>
          </cell>
          <cell r="C73" t="str">
            <v>乡村建设行动</v>
          </cell>
          <cell r="D73" t="str">
            <v>人居环境整治</v>
          </cell>
          <cell r="E73" t="str">
            <v>村容村貌提升</v>
          </cell>
          <cell r="F73"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3" t="str">
            <v>改建</v>
          </cell>
          <cell r="H73" t="str">
            <v>孙家镇</v>
          </cell>
        </row>
        <row r="74">
          <cell r="B74" t="str">
            <v>万州区余家镇2023年容貌环境综合整治资金补助项目</v>
          </cell>
          <cell r="C74" t="str">
            <v>乡村建设行动</v>
          </cell>
          <cell r="D74" t="str">
            <v>人居环境整治</v>
          </cell>
          <cell r="E74" t="str">
            <v>村容村貌提升</v>
          </cell>
          <cell r="F74"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4" t="str">
            <v>改建</v>
          </cell>
          <cell r="H74" t="str">
            <v>余家镇</v>
          </cell>
        </row>
        <row r="75">
          <cell r="B75" t="str">
            <v>万州区后山镇2023年容貌环境综合整治资金补助项目</v>
          </cell>
          <cell r="C75" t="str">
            <v>乡村建设行动</v>
          </cell>
          <cell r="D75" t="str">
            <v>人居环境整治</v>
          </cell>
          <cell r="E75" t="str">
            <v>村容村貌提升</v>
          </cell>
          <cell r="F75"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5" t="str">
            <v>改建</v>
          </cell>
          <cell r="H75" t="str">
            <v>后山镇</v>
          </cell>
        </row>
        <row r="76">
          <cell r="B76" t="str">
            <v>万州区弹子镇2023年容貌环境综合整治资金补助项目</v>
          </cell>
          <cell r="C76" t="str">
            <v>乡村建设行动</v>
          </cell>
          <cell r="D76" t="str">
            <v>人居环境整治</v>
          </cell>
          <cell r="E76" t="str">
            <v>村容村貌提升</v>
          </cell>
          <cell r="F76"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6" t="str">
            <v>改建</v>
          </cell>
          <cell r="H76" t="str">
            <v>弹子镇</v>
          </cell>
        </row>
        <row r="77">
          <cell r="B77" t="str">
            <v>万州区长岭镇2023年容貌环境综合整治资金补助项目</v>
          </cell>
          <cell r="C77" t="str">
            <v>乡村建设行动</v>
          </cell>
          <cell r="D77" t="str">
            <v>人居环境整治</v>
          </cell>
          <cell r="E77" t="str">
            <v>村容村貌提升</v>
          </cell>
          <cell r="F77"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7" t="str">
            <v>改建</v>
          </cell>
          <cell r="H77" t="str">
            <v>长岭镇</v>
          </cell>
        </row>
        <row r="78">
          <cell r="B78" t="str">
            <v>万州区新田镇2023年容貌环境综合整治资金补助项目</v>
          </cell>
          <cell r="C78" t="str">
            <v>乡村建设行动</v>
          </cell>
          <cell r="D78" t="str">
            <v>人居环境整治</v>
          </cell>
          <cell r="E78" t="str">
            <v>村容村貌提升</v>
          </cell>
          <cell r="F78"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8" t="str">
            <v>改建</v>
          </cell>
          <cell r="H78" t="str">
            <v>新田镇</v>
          </cell>
        </row>
        <row r="79">
          <cell r="B79" t="str">
            <v>万州区白羊镇2023年容貌环境综合整治资金补助项目</v>
          </cell>
          <cell r="C79" t="str">
            <v>乡村建设行动</v>
          </cell>
          <cell r="D79" t="str">
            <v>人居环境整治</v>
          </cell>
          <cell r="E79" t="str">
            <v>村容村貌提升</v>
          </cell>
          <cell r="F79"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9" t="str">
            <v>改建</v>
          </cell>
          <cell r="H79" t="str">
            <v>白羊镇</v>
          </cell>
        </row>
        <row r="80">
          <cell r="B80" t="str">
            <v>万州区龙驹镇2023年容貌环境综合整治资金补助项目</v>
          </cell>
          <cell r="C80" t="str">
            <v>乡村建设行动</v>
          </cell>
          <cell r="D80" t="str">
            <v>人居环境整治</v>
          </cell>
          <cell r="E80" t="str">
            <v>村容村貌提升</v>
          </cell>
          <cell r="F80"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0" t="str">
            <v>改建</v>
          </cell>
          <cell r="H80" t="str">
            <v>龙驹镇</v>
          </cell>
        </row>
        <row r="81">
          <cell r="B81" t="str">
            <v>万州区走马镇2023年容貌环境综合整治资金补助项目</v>
          </cell>
          <cell r="C81" t="str">
            <v>乡村建设行动</v>
          </cell>
          <cell r="D81" t="str">
            <v>人居环境整治</v>
          </cell>
          <cell r="E81" t="str">
            <v>村容村貌提升</v>
          </cell>
          <cell r="F81"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1" t="str">
            <v>改建</v>
          </cell>
          <cell r="H81" t="str">
            <v>走马镇</v>
          </cell>
        </row>
        <row r="82">
          <cell r="B82" t="str">
            <v>万州区罗田镇2023年容貌环境综合整治资金补助项目</v>
          </cell>
          <cell r="C82" t="str">
            <v>乡村建设行动</v>
          </cell>
          <cell r="D82" t="str">
            <v>人居环境整治</v>
          </cell>
          <cell r="E82" t="str">
            <v>村容村貌提升</v>
          </cell>
          <cell r="F82"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2" t="str">
            <v>改建</v>
          </cell>
          <cell r="H82" t="str">
            <v>罗田镇</v>
          </cell>
        </row>
        <row r="83">
          <cell r="B83" t="str">
            <v>万州区太龙镇2023年容貌环境综合整治资金补助项目</v>
          </cell>
          <cell r="C83" t="str">
            <v>乡村建设行动</v>
          </cell>
          <cell r="D83" t="str">
            <v>人居环境整治</v>
          </cell>
          <cell r="E83" t="str">
            <v>村容村貌提升</v>
          </cell>
          <cell r="F83"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3" t="str">
            <v>改建</v>
          </cell>
          <cell r="H83" t="str">
            <v>太龙镇</v>
          </cell>
        </row>
        <row r="84">
          <cell r="B84" t="str">
            <v>万州区长滩镇2023年容貌环境综合整治资金补助项目</v>
          </cell>
          <cell r="C84" t="str">
            <v>乡村建设行动</v>
          </cell>
          <cell r="D84" t="str">
            <v>人居环境整治</v>
          </cell>
          <cell r="E84" t="str">
            <v>村容村貌提升</v>
          </cell>
          <cell r="F84"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4" t="str">
            <v>改建</v>
          </cell>
          <cell r="H84" t="str">
            <v>长滩镇</v>
          </cell>
        </row>
        <row r="85">
          <cell r="B85" t="str">
            <v>万州区太安镇2023年容貌环境综合整治资金补助项目</v>
          </cell>
          <cell r="C85" t="str">
            <v>乡村建设行动</v>
          </cell>
          <cell r="D85" t="str">
            <v>人居环境整治</v>
          </cell>
          <cell r="E85" t="str">
            <v>村容村貌提升</v>
          </cell>
          <cell r="F85"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5" t="str">
            <v>改建</v>
          </cell>
          <cell r="H85" t="str">
            <v>太安镇</v>
          </cell>
        </row>
        <row r="86">
          <cell r="B86" t="str">
            <v>万州区白土镇2023年容貌环境综合整治资金补助项目</v>
          </cell>
          <cell r="C86" t="str">
            <v>乡村建设行动</v>
          </cell>
          <cell r="D86" t="str">
            <v>人居环境整治</v>
          </cell>
          <cell r="E86" t="str">
            <v>村容村貌提升</v>
          </cell>
          <cell r="F86"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6" t="str">
            <v>改建</v>
          </cell>
          <cell r="H86" t="str">
            <v>白土镇</v>
          </cell>
        </row>
        <row r="87">
          <cell r="B87" t="str">
            <v>万州区新乡镇2023年容貌环境综合整治资金补助项目</v>
          </cell>
          <cell r="C87" t="str">
            <v>乡村建设行动</v>
          </cell>
          <cell r="D87" t="str">
            <v>人居环境整治</v>
          </cell>
          <cell r="E87" t="str">
            <v>村容村貌提升</v>
          </cell>
          <cell r="F87"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7" t="str">
            <v>改建</v>
          </cell>
          <cell r="H87" t="str">
            <v>新乡镇</v>
          </cell>
        </row>
        <row r="88">
          <cell r="B88" t="str">
            <v>万州区郭村镇2023年容貌环境综合整治资金补助项目</v>
          </cell>
          <cell r="C88" t="str">
            <v>乡村建设行动</v>
          </cell>
          <cell r="D88" t="str">
            <v>人居环境整治</v>
          </cell>
          <cell r="E88" t="str">
            <v>村容村貌提升</v>
          </cell>
          <cell r="F88"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8" t="str">
            <v>改建</v>
          </cell>
          <cell r="H88" t="str">
            <v>郭村镇</v>
          </cell>
        </row>
        <row r="89">
          <cell r="B89" t="str">
            <v>万州区柱山乡2023年容貌环境综合整治资金补助项目</v>
          </cell>
          <cell r="C89" t="str">
            <v>乡村建设行动</v>
          </cell>
          <cell r="D89" t="str">
            <v>人居环境整治</v>
          </cell>
          <cell r="E89" t="str">
            <v>村容村貌提升</v>
          </cell>
          <cell r="F89"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9" t="str">
            <v>改建</v>
          </cell>
          <cell r="H89" t="str">
            <v>柱山乡</v>
          </cell>
        </row>
        <row r="90">
          <cell r="B90" t="str">
            <v>万州区铁峰乡2023年容貌环境综合整治资金补助项目</v>
          </cell>
          <cell r="C90" t="str">
            <v>乡村建设行动</v>
          </cell>
          <cell r="D90" t="str">
            <v>人居环境整治</v>
          </cell>
          <cell r="E90" t="str">
            <v>村容村貌提升</v>
          </cell>
          <cell r="F90"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0" t="str">
            <v>改建</v>
          </cell>
          <cell r="H90" t="str">
            <v>铁峰乡</v>
          </cell>
        </row>
        <row r="91">
          <cell r="B91" t="str">
            <v>万州区黄柏乡2023年容貌环境综合整治资金补助项目</v>
          </cell>
          <cell r="C91" t="str">
            <v>乡村建设行动</v>
          </cell>
          <cell r="D91" t="str">
            <v>人居环境整治</v>
          </cell>
          <cell r="E91" t="str">
            <v>村容村貌提升</v>
          </cell>
          <cell r="F91"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1" t="str">
            <v>改建</v>
          </cell>
          <cell r="H91" t="str">
            <v>黄柏乡</v>
          </cell>
        </row>
        <row r="92">
          <cell r="B92" t="str">
            <v>万州区溪口乡2023年容貌环境综合整治资金补助项目</v>
          </cell>
          <cell r="C92" t="str">
            <v>乡村建设行动</v>
          </cell>
          <cell r="D92" t="str">
            <v>人居环境整治</v>
          </cell>
          <cell r="E92" t="str">
            <v>村容村貌提升</v>
          </cell>
          <cell r="F92"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2" t="str">
            <v>改建</v>
          </cell>
          <cell r="H92" t="str">
            <v>溪口乡</v>
          </cell>
        </row>
        <row r="93">
          <cell r="B93" t="str">
            <v>万州区燕山乡2023年容貌环境综合整治资金补助项目</v>
          </cell>
          <cell r="C93" t="str">
            <v>乡村建设行动</v>
          </cell>
          <cell r="D93" t="str">
            <v>人居环境整治</v>
          </cell>
          <cell r="E93" t="str">
            <v>村容村貌提升</v>
          </cell>
          <cell r="F93" t="str">
            <v>行政村农村生活垃圾收集保洁补助资金818万元（村2万元/村）</v>
          </cell>
          <cell r="G93" t="str">
            <v>改建</v>
          </cell>
          <cell r="H93" t="str">
            <v>燕山乡</v>
          </cell>
        </row>
        <row r="94">
          <cell r="B94" t="str">
            <v>万州区长坪乡2023年容貌环境综合整治资金补助项目</v>
          </cell>
          <cell r="C94" t="str">
            <v>乡村建设行动</v>
          </cell>
          <cell r="D94" t="str">
            <v>人居环境整治</v>
          </cell>
          <cell r="E94" t="str">
            <v>村容村貌提升</v>
          </cell>
          <cell r="F94"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4" t="str">
            <v>改建</v>
          </cell>
          <cell r="H94" t="str">
            <v>长坪乡</v>
          </cell>
        </row>
        <row r="95">
          <cell r="B95" t="str">
            <v>万州区梨树乡2023年容貌环境综合整治资金补助项目</v>
          </cell>
          <cell r="C95" t="str">
            <v>乡村建设行动</v>
          </cell>
          <cell r="D95" t="str">
            <v>人居环境整治</v>
          </cell>
          <cell r="E95" t="str">
            <v>村容村貌提升</v>
          </cell>
          <cell r="F95"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5" t="str">
            <v>改建</v>
          </cell>
          <cell r="H95" t="str">
            <v>梨树乡</v>
          </cell>
        </row>
        <row r="96">
          <cell r="B96" t="str">
            <v>万州区茨竹乡2023年容貌环境综合整治资金补助项目</v>
          </cell>
          <cell r="C96" t="str">
            <v>乡村建设行动</v>
          </cell>
          <cell r="D96" t="str">
            <v>人居环境整治</v>
          </cell>
          <cell r="E96" t="str">
            <v>村容村貌提升</v>
          </cell>
          <cell r="F96"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6" t="str">
            <v>改建</v>
          </cell>
          <cell r="H96" t="str">
            <v>茨竹乡</v>
          </cell>
        </row>
        <row r="97">
          <cell r="B97" t="str">
            <v>万州区恒合乡2023年容貌环境综合整治资金补助项目</v>
          </cell>
          <cell r="C97" t="str">
            <v>乡村建设行动</v>
          </cell>
          <cell r="D97" t="str">
            <v>人居环境整治</v>
          </cell>
          <cell r="E97" t="str">
            <v>村容村貌提升</v>
          </cell>
          <cell r="F97"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7" t="str">
            <v>改建</v>
          </cell>
          <cell r="H97" t="str">
            <v>恒合乡</v>
          </cell>
        </row>
        <row r="98">
          <cell r="B98" t="str">
            <v>万州区普子乡2023年容貌环境综合整治资金补助项目</v>
          </cell>
          <cell r="C98" t="str">
            <v>乡村建设行动</v>
          </cell>
          <cell r="D98" t="str">
            <v>人居环境整治</v>
          </cell>
          <cell r="E98" t="str">
            <v>村容村貌提升</v>
          </cell>
          <cell r="F98"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8" t="str">
            <v>改建</v>
          </cell>
          <cell r="H98" t="str">
            <v>普子乡</v>
          </cell>
        </row>
        <row r="99">
          <cell r="B99" t="str">
            <v>万州区地宝乡2023年容貌环境综合整治资金补助项目</v>
          </cell>
          <cell r="C99" t="str">
            <v>乡村建设行动</v>
          </cell>
          <cell r="D99" t="str">
            <v>人居环境整治</v>
          </cell>
          <cell r="E99" t="str">
            <v>村容村貌提升</v>
          </cell>
          <cell r="F99"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9" t="str">
            <v>改建</v>
          </cell>
          <cell r="H99" t="str">
            <v>地宝土家族乡</v>
          </cell>
        </row>
        <row r="100">
          <cell r="B100" t="str">
            <v>万州区高峰街道2023年容貌环境综合整治资金补助项目</v>
          </cell>
          <cell r="C100" t="str">
            <v>乡村建设行动</v>
          </cell>
          <cell r="D100" t="str">
            <v>人居环境整治</v>
          </cell>
          <cell r="E100" t="str">
            <v>村容村貌提升</v>
          </cell>
          <cell r="F100"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100" t="str">
            <v>改建</v>
          </cell>
          <cell r="H100" t="str">
            <v>高峰街道</v>
          </cell>
        </row>
        <row r="101">
          <cell r="B101" t="str">
            <v>万州区龙沙镇2023年容貌环境综合整治资金补助项目</v>
          </cell>
          <cell r="C101" t="str">
            <v>乡村建设行动</v>
          </cell>
          <cell r="D101" t="str">
            <v>人居环境整治</v>
          </cell>
          <cell r="E101" t="str">
            <v>村容村貌提升</v>
          </cell>
          <cell r="F101"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101" t="str">
            <v>改建</v>
          </cell>
          <cell r="H101" t="str">
            <v>龙沙镇</v>
          </cell>
        </row>
        <row r="102">
          <cell r="B102" t="str">
            <v>万州区2023年“三峡天丛”茶叶公用品牌宣传推介项目</v>
          </cell>
          <cell r="C102" t="str">
            <v>产业发展</v>
          </cell>
          <cell r="D102" t="str">
            <v>加工流通项目</v>
          </cell>
          <cell r="E102" t="str">
            <v>品牌打造和展销平台</v>
          </cell>
          <cell r="F102" t="str">
            <v>建设“三峡天丛”茶叶旗舰店1个；开展宣传推介等。</v>
          </cell>
          <cell r="G102" t="str">
            <v>新建</v>
          </cell>
          <cell r="H102" t="str">
            <v>双河口街道等相关镇乡街道</v>
          </cell>
        </row>
        <row r="103">
          <cell r="B103" t="str">
            <v>万州区2023年畜禽资源化利用补短板项目</v>
          </cell>
          <cell r="C103" t="str">
            <v>产业发展</v>
          </cell>
          <cell r="D103" t="str">
            <v>产业服务支撑项目 </v>
          </cell>
          <cell r="E103" t="str">
            <v>农业社会化服务</v>
          </cell>
          <cell r="F103" t="str">
            <v>采用“低架网床+益生菌+异位发酵”养殖模式建设的养殖场，共100个单元以上。新田镇2家无法治理养殖场实施关闭（搬迁）。
    1.由生态养殖场业主自行采购余水收集管网及相关配套设施并完成所有圈舍内供水及余水收集管网的改造更换。改造更换要求：
    （1）每个饮水嘴前端安装一个阀门以保证水压可调节；
    （2）圈舍内碳钢网床下的余水收集主管道须更换为外径110mm、承压1.0MPa的PE管，并留有检修孔。
    2.以关闭（搬迁）的方式对新田镇2家无法治理养殖场进行治理，一是督促养殖场主及时迁移、处理完饲养的畜禽，清除圈舍内及周围残留粪污。二是彻底去除养殖功能，拆除养殖场内所有的围栏、食槽、饮水、饲料加工等养殖设施设备。</v>
          </cell>
          <cell r="G103" t="str">
            <v>新建</v>
          </cell>
          <cell r="H103" t="str">
            <v>全区有关镇乡街道</v>
          </cell>
        </row>
        <row r="104">
          <cell r="B104" t="str">
            <v>万州区2020年高标准农田建设项目（2023年续建）</v>
          </cell>
          <cell r="C104" t="str">
            <v>乡村建设行动</v>
          </cell>
          <cell r="D104" t="str">
            <v>农村基础设施（含产业配套基础设施）</v>
          </cell>
          <cell r="E104" t="str">
            <v>其他</v>
          </cell>
          <cell r="F104" t="str">
            <v>建设高标准农田5.05万亩，包括土地平整、灌溉与排水、田间道路等。</v>
          </cell>
          <cell r="G104" t="str">
            <v>改扩建</v>
          </cell>
          <cell r="H104" t="str">
            <v>太安镇凤凰社区、红峰、醒狮村；响水镇万民村、联合村；柱山乡青高村、草盘村；溪口乡九树村、玉竹村、其林村；余家镇余家村、饶家村、九龙村、回龙村；分水镇八角村、红古村。</v>
          </cell>
        </row>
        <row r="105">
          <cell r="B105" t="str">
            <v>万州区2022年高标准农田建设项目（2023年续建）</v>
          </cell>
          <cell r="C105" t="str">
            <v>乡村建设行动</v>
          </cell>
          <cell r="D105" t="str">
            <v>农村基础设施（含产业配套基础设施）</v>
          </cell>
          <cell r="E105" t="str">
            <v>其他</v>
          </cell>
          <cell r="F105" t="str">
            <v>建设高标准农田10万亩，包括土地平整、灌溉与排水、田间道路等。</v>
          </cell>
          <cell r="G105" t="str">
            <v>改扩建</v>
          </cell>
          <cell r="H105" t="str">
            <v>罗田镇、分水镇、余家镇、武陵镇、龙沙镇、柱山乡、恒合乡</v>
          </cell>
        </row>
        <row r="106">
          <cell r="B106" t="str">
            <v>万州区2023年丘陵山区高标准农田改造提升示范项目</v>
          </cell>
          <cell r="C106" t="str">
            <v>乡村建设行动</v>
          </cell>
          <cell r="D106" t="str">
            <v>农村基础设施（含产业配套基础设施）</v>
          </cell>
          <cell r="E106" t="str">
            <v>其他</v>
          </cell>
          <cell r="F106" t="str">
            <v>高标准农田改造提升6万亩，包括田块整治、灌溉与排水、田间道路等</v>
          </cell>
          <cell r="G106" t="str">
            <v>新建</v>
          </cell>
          <cell r="H106" t="str">
            <v>万州区</v>
          </cell>
        </row>
        <row r="107">
          <cell r="B107" t="str">
            <v>万州区2023年粮油新品种新技术引进、试验、示范项目</v>
          </cell>
          <cell r="C107" t="str">
            <v>产业发展</v>
          </cell>
          <cell r="D107" t="str">
            <v>生产项目</v>
          </cell>
          <cell r="E107" t="str">
            <v>种植业基地</v>
          </cell>
          <cell r="F107" t="str">
            <v>优质稻、玉米、大豆、薯类、油菜品种展示、筛选；新技术引进试验示范；同重庆大学合作开展水稻“两无三增”粮食安全试验示范。</v>
          </cell>
          <cell r="G107" t="str">
            <v>新建</v>
          </cell>
          <cell r="H107" t="str">
            <v>甘宁、罗田、龙沙等镇</v>
          </cell>
        </row>
        <row r="108">
          <cell r="B108" t="str">
            <v>万州区2023年水稻绿色高质高效示范推广项目</v>
          </cell>
          <cell r="C108" t="str">
            <v>产业发展</v>
          </cell>
          <cell r="D108" t="str">
            <v>产业服务支撑项目</v>
          </cell>
          <cell r="E108" t="str">
            <v>农业社会化服务</v>
          </cell>
          <cell r="F108" t="str">
            <v>1.优质稻品种推广；2.建立以水稻智能化育秧为载体的全程机械化示范片1万亩（含千亩核心片和百亩攻关片）；3.培育壮大种粮大户，对种粮大户的智能化育秧、烘干等设施设备进行配套升级；4.建立智慧稻渔模式示范；5.品牌创建。</v>
          </cell>
          <cell r="G108" t="str">
            <v>新建</v>
          </cell>
          <cell r="H108" t="str">
            <v>龙沙镇、甘宁镇、余家镇、罗田镇、天城镇</v>
          </cell>
        </row>
        <row r="109">
          <cell r="B109" t="str">
            <v>万州区2023年蔬菜优良品种、新技术引进筛选及推广项目</v>
          </cell>
          <cell r="C109" t="str">
            <v>产业发展</v>
          </cell>
          <cell r="D109" t="str">
            <v>产业服务支撑项目</v>
          </cell>
          <cell r="E109" t="str">
            <v>农业社会化服务</v>
          </cell>
          <cell r="F109" t="str">
            <v>1、引进茄果类、瓜类、甘蓝类等蔬菜品种10个以上，开展品种引进筛选试验，推广优良品种7个以上、面积达2000亩；2、对品种筛选试验及推广情况开展跟踪、监测、技术指导服务等；3、开展标准化蔬菜生产技术宣传、培训等。</v>
          </cell>
          <cell r="G109" t="str">
            <v>新建</v>
          </cell>
          <cell r="H109" t="str">
            <v>甘宁镇、罗田镇、余家镇等</v>
          </cell>
        </row>
        <row r="110">
          <cell r="B110" t="str">
            <v>万州区2023年烟菜套种基地巩固拓展项目</v>
          </cell>
          <cell r="C110" t="str">
            <v>产业发展</v>
          </cell>
          <cell r="D110" t="str">
            <v>生产项目</v>
          </cell>
          <cell r="E110" t="str">
            <v>种植业基地</v>
          </cell>
          <cell r="F110" t="str">
            <v>烟菜套种基地巩固拓展，主要包括蔬菜育苗、蔬菜销售等。具体包括：分片区开展集中育苗所需的种子、育苗基质、育苗盘等物资购买；集中育苗人工；蔬菜销售及市场拓展；邀请专家对蔬菜种植开展技术指导服务等。</v>
          </cell>
          <cell r="G110" t="str">
            <v>新建</v>
          </cell>
          <cell r="H110" t="str">
            <v>甘宁镇、罗田镇、白土镇、余家镇等</v>
          </cell>
        </row>
        <row r="111">
          <cell r="B111" t="str">
            <v>万州区2023年发展新蔬菜基地项目</v>
          </cell>
          <cell r="C111" t="str">
            <v>产业发展</v>
          </cell>
          <cell r="D111" t="str">
            <v>生产项目</v>
          </cell>
          <cell r="E111" t="str">
            <v>种植业基地</v>
          </cell>
          <cell r="F111" t="str">
            <v>1、探索“主体（企业、合作社等）+村集体+示范基地+菜农”等组织发展模式，推广核心面积600亩，辐射带动面积1000亩；2、建立购销合作协议，采取保护价收购，实行统一供种（种子、种苗）、统一技术、统一收购。具体包括：（1）新建育苗设施。热镀锌育苗连栋棚，2座、面积4800 m2。（2）开展集中育苗，统一种子、种苗。购买种子及集中育苗所需的基质、穴盘（含漂盘）等。（3）统一技术。重点在覆膜栽培、科学施肥、病虫害防治结合。</v>
          </cell>
          <cell r="G111" t="str">
            <v>新建</v>
          </cell>
          <cell r="H111" t="str">
            <v>甘宁镇、罗田镇、龙沙镇、五桥街道等</v>
          </cell>
        </row>
        <row r="112">
          <cell r="B112" t="str">
            <v>万州区2023年大豆玉米带状复合种植示范推广项目</v>
          </cell>
          <cell r="C112" t="str">
            <v>产业发展</v>
          </cell>
          <cell r="D112" t="str">
            <v>产业服务支撑项目</v>
          </cell>
          <cell r="E112" t="str">
            <v>农业社会化服务</v>
          </cell>
          <cell r="F112" t="str">
            <v>1.优质玉米、大豆品种推广；2.建立大豆玉米（高粱）带状复合种植示范片13500亩；3.建立大豆高粱带状复合种植试验示范片250亩；4.豆玉带状复合种植绿色高效发展试验，示范。</v>
          </cell>
          <cell r="G112" t="str">
            <v>新建</v>
          </cell>
          <cell r="H112" t="str">
            <v>龙沙、罗田、分水等</v>
          </cell>
        </row>
        <row r="113">
          <cell r="B113" t="str">
            <v>万州区2023年稻渔综合种养试验示范项目</v>
          </cell>
          <cell r="C113" t="str">
            <v>产业发展</v>
          </cell>
          <cell r="D113" t="str">
            <v>产业服务支撑项目</v>
          </cell>
          <cell r="E113" t="str">
            <v>农业社会化服务</v>
          </cell>
          <cell r="F113" t="str">
            <v>1.在稻渔综合种养示范基地实施主养长吻鮠、黄颡鱼或加州鲈，套养胭脂鱼、岩原鲤的名特优品种稻渔综合种养稻渔共作+常规鱼类稻渔轮作试验示范50亩。                                                                                               
2.在稻渔综合种养示范基地实施常规鱼稻渔综合种养稻渔共作、轮作两季生产试验示范450亩。</v>
          </cell>
          <cell r="G113" t="str">
            <v>改扩建</v>
          </cell>
          <cell r="H113" t="str">
            <v>甘宁、龙沙、天城、太安、茨竹、罗田等镇乡</v>
          </cell>
        </row>
        <row r="114">
          <cell r="B114" t="str">
            <v>万州区2023年三峡库区鱼类增殖放流项目</v>
          </cell>
          <cell r="C114" t="str">
            <v>产业发展</v>
          </cell>
          <cell r="D114" t="str">
            <v>产业服务支撑项目</v>
          </cell>
          <cell r="E114" t="str">
            <v>农业社会化服务</v>
          </cell>
          <cell r="F114" t="str">
            <v>人工繁育并向库区增殖放流胭脂鱼、岩原鲤、长吻鮠、黄颡鱼、中华倒刺鲃、厚颌魴、鲢、鳙等鱼类100万尾。</v>
          </cell>
          <cell r="G114" t="str">
            <v>新建</v>
          </cell>
          <cell r="H114" t="str">
            <v>长江万州段</v>
          </cell>
        </row>
        <row r="115">
          <cell r="B115" t="str">
            <v>万州区2023年水产现代种业提升项目</v>
          </cell>
          <cell r="C115" t="str">
            <v>产业发展</v>
          </cell>
          <cell r="D115" t="str">
            <v>产业服务支撑项目</v>
          </cell>
          <cell r="E115" t="str">
            <v>农业社会化服务</v>
          </cell>
          <cell r="F115" t="str">
            <v>1.开展长江鲟、圆口铜鱼、长鳍吻鮈、长吻鮠、黄颡鱼、胭脂鱼、岩原鲤、鲈鲤、中华倒刺鲃、厚颌魴、中华鳖等鱼类资源的收集引进及人工驯养保种繁育。2.对长江上游（重庆段）珍稀特有鱼类国家级自然保护区增殖放流站-大周野化驯养基地进行维护，面积约800m2，以及其他设施设备更新。</v>
          </cell>
          <cell r="G115" t="str">
            <v>新建</v>
          </cell>
          <cell r="H115" t="str">
            <v>区水产研究所甘宁、大周基地</v>
          </cell>
        </row>
        <row r="116">
          <cell r="B116" t="str">
            <v>万州区2023年水产养殖池塘标准化改造及尾水治理项目</v>
          </cell>
          <cell r="C116" t="str">
            <v>产业发展</v>
          </cell>
          <cell r="D116" t="str">
            <v>产业服务支撑项目</v>
          </cell>
          <cell r="E116" t="str">
            <v>农业社会化服务</v>
          </cell>
          <cell r="F116" t="str">
            <v>对全区水产养殖池塘或山坪塘基础设施改造提升，面积2000亩。主要改造进排水系统、尾水处理设施、池塘改深改大、清淤、护堤护坡、电力、监测监控系统等</v>
          </cell>
          <cell r="G116" t="str">
            <v>改扩建</v>
          </cell>
          <cell r="H116" t="str">
            <v>甘宁镇、龙沙镇、武陵镇、长滩镇、郭村镇、柱山乡等</v>
          </cell>
        </row>
        <row r="117">
          <cell r="B117" t="str">
            <v>万州区2023年产业基地建设及农产品加工项目</v>
          </cell>
          <cell r="C117" t="str">
            <v>产业发展</v>
          </cell>
          <cell r="D117" t="str">
            <v>生产项目</v>
          </cell>
          <cell r="E117" t="str">
            <v>种植业基地</v>
          </cell>
          <cell r="F117" t="str">
            <v>在园地中新建柑橘、小水果1万亩，柑橘品种改良，低产茶园改造，林下老茶园改造。实施水肥一体化系统，农产品产地加工和奖补。</v>
          </cell>
          <cell r="G117" t="str">
            <v>新建</v>
          </cell>
          <cell r="H117" t="str">
            <v>分水、龙沙等51个镇乡街道</v>
          </cell>
        </row>
        <row r="118">
          <cell r="B118" t="str">
            <v>万州区2023年特色水果绿色高效集成技术示范项目</v>
          </cell>
          <cell r="C118" t="str">
            <v>产业发展</v>
          </cell>
          <cell r="D118" t="str">
            <v>产业服务支撑项目</v>
          </cell>
          <cell r="E118" t="str">
            <v>农业社会化服务</v>
          </cell>
          <cell r="F118" t="str">
            <v>1.在分水镇石碾村等2个村开展1000亩脆李不同避雨材料（透气膜、无纺布）试验示范；
2.在龙沙镇开展500亩晚熟柑橘不同防冻材料（透气膜、无纺布）试验示范；
3.在武陵、熊家、太龙等镇乡开展50亩早熟柑橘、枇杷、红桔等品种引进及改良试验示范。
4.在甘宁开展50亩液态肥使用对土壤有机质含量、果实品质，产量影响及效益息分析。</v>
          </cell>
          <cell r="G118" t="str">
            <v>新建</v>
          </cell>
          <cell r="H118" t="str">
            <v>分水、龙沙、武陵、熊家、太龙、甘宁等镇乡</v>
          </cell>
        </row>
        <row r="119">
          <cell r="B119" t="str">
            <v>万州区2023年经果林生产能力提升项目</v>
          </cell>
          <cell r="C119" t="str">
            <v>产业发展</v>
          </cell>
          <cell r="D119" t="str">
            <v>产业服务支撑项目</v>
          </cell>
          <cell r="E119" t="str">
            <v>农业社会化服务</v>
          </cell>
          <cell r="F119" t="str">
            <v>在武陵镇、恒合乡等25个镇乡（街道）建设果园有机配方肥施用系统及高压施药系统示范基地6000亩以上。配备果园有机配方肥施用系统、高压施药系统等。</v>
          </cell>
          <cell r="G119" t="str">
            <v>新建</v>
          </cell>
          <cell r="H119" t="str">
            <v>万州区</v>
          </cell>
        </row>
        <row r="120">
          <cell r="B120" t="str">
            <v>万州区2023年低产茶园改造提升试验示范及技术集成项目</v>
          </cell>
          <cell r="C120" t="str">
            <v>产业发展</v>
          </cell>
          <cell r="D120" t="str">
            <v>生产项目</v>
          </cell>
          <cell r="E120" t="str">
            <v>种植业基地</v>
          </cell>
          <cell r="F120" t="str">
            <v>在新乡镇、太安镇等镇乡（街道）开展低产茶园改造提升试验，示范面积500亩。1.分片区开展低产茶园改造试验示范500亩：其中新乡镇治华村100亩、太安镇凤凰社区100亩、长岭镇青石社区100亩、孙家镇兰草村100亩、燕山乡泉水村100亩；改造对象为丰产8年以上、且树势未老先衰或已经衰老的茶树，通过深耕、施肥、修剪、冬管等使其更新复壮。2.集成《万州区山地低产茶园更新复壮技术》一套。3.对全区茶园开展跟踪指导、技术服务及试验示范点的全程指导跟踪监测、组织观摩等</v>
          </cell>
          <cell r="G120" t="str">
            <v>新建</v>
          </cell>
          <cell r="H120" t="str">
            <v>新乡镇治华村、太安镇凤凰社区、长岭镇青石社区、孙家镇兰草村、燕山乡泉水村</v>
          </cell>
        </row>
        <row r="121">
          <cell r="B121" t="str">
            <v>万州区2023年中药材原料基地发展项目</v>
          </cell>
          <cell r="C121" t="str">
            <v>产业发展</v>
          </cell>
          <cell r="D121" t="str">
            <v>生产项目</v>
          </cell>
          <cell r="E121" t="str">
            <v>种植业基地</v>
          </cell>
          <cell r="F121" t="str">
            <v>1.万州区2023年中药材种植现状调查及发展思路报告编制。2.利用撂荒地或低效林改造，支持本区加工企业与种植业住共建金银花等原料基地800亩以上，支持土地整治、增施有机肥、种苗购买、防草布覆盖等环节。</v>
          </cell>
          <cell r="G121" t="str">
            <v>新建</v>
          </cell>
          <cell r="H121" t="str">
            <v>恒合、白土、龙沙等51个镇乡街道</v>
          </cell>
        </row>
        <row r="122">
          <cell r="B122" t="str">
            <v>万州区2023年三峡柑橘国际交易会</v>
          </cell>
          <cell r="C122" t="str">
            <v>产业发展</v>
          </cell>
          <cell r="D122" t="str">
            <v>产业服务支撑项目</v>
          </cell>
          <cell r="E122" t="str">
            <v>农业社会化服务</v>
          </cell>
          <cell r="F122" t="str">
            <v>1.开展三峡柑橘宣传推介及鉴评活动 2.实施三峡柑橘.玫瑰香橙包装及销售奖补；3.三峡柑橘专题推介会（北京、西安）；4、参加西交会等展会节会。5、农产品品牌宣传。</v>
          </cell>
          <cell r="G122" t="str">
            <v>新建</v>
          </cell>
          <cell r="H122" t="str">
            <v>万州区</v>
          </cell>
        </row>
        <row r="123">
          <cell r="B123" t="str">
            <v>万州区2023年产业便道建设项目</v>
          </cell>
          <cell r="C123" t="str">
            <v>乡村建设行动</v>
          </cell>
          <cell r="D123" t="str">
            <v>农村基础设施（含产业配套基础设施）</v>
          </cell>
          <cell r="E123" t="str">
            <v>产业路、资源路、旅游路建设</v>
          </cell>
          <cell r="F123" t="str">
            <v>新建有机高效产业园产业便道建设100公里</v>
          </cell>
          <cell r="G123" t="str">
            <v>新建</v>
          </cell>
          <cell r="H123" t="str">
            <v>白羊、甘宁、孙家等29个乡镇</v>
          </cell>
        </row>
        <row r="124">
          <cell r="B124" t="str">
            <v>万州区2023年农产品冷藏保鲜设施及烤房建设项目</v>
          </cell>
          <cell r="C124" t="str">
            <v>产业发展</v>
          </cell>
          <cell r="D124" t="str">
            <v>加工流通项目</v>
          </cell>
          <cell r="E124" t="str">
            <v>农产品仓储保鲜冷链基础设施建设</v>
          </cell>
          <cell r="F124" t="str">
            <v>新建烤房80座，新建农产品商品化处理设施设备及农产品产地仓储保鲜设施30座。</v>
          </cell>
          <cell r="G124" t="str">
            <v>新建</v>
          </cell>
          <cell r="H124" t="str">
            <v>恒合、龙驹等镇乡街道</v>
          </cell>
        </row>
        <row r="125">
          <cell r="B125" t="str">
            <v>万州区2023年脱贫户产业补助</v>
          </cell>
          <cell r="C125" t="str">
            <v>产业发展</v>
          </cell>
          <cell r="D125" t="str">
            <v>产业服务支撑项目 </v>
          </cell>
          <cell r="E125" t="str">
            <v>农业社会化服务 </v>
          </cell>
          <cell r="F125" t="str">
            <v>对脱贫户发展产业按万州府办发[2019]48号（关于印发万州区建卡脱贫户产业发展扶持办法的通知）进行补助，每户补助3500元；种植自家承包地以外的粮油、蔬菜、烟叶1亩以上的脱贫户每户补助500元。</v>
          </cell>
          <cell r="G125" t="str">
            <v>新建</v>
          </cell>
          <cell r="H125" t="str">
            <v>恒合、龙驹、走马等49个涉农镇乡街道</v>
          </cell>
        </row>
        <row r="126">
          <cell r="B126" t="str">
            <v>万州区2023年农作物病虫害绿色防控与统防统治融合推进应用试点项目</v>
          </cell>
          <cell r="C126" t="str">
            <v>产业发展</v>
          </cell>
          <cell r="D126" t="str">
            <v>产业服务支撑项目</v>
          </cell>
          <cell r="E126" t="str">
            <v>农业社会化服务</v>
          </cell>
          <cell r="F126" t="str">
            <v>建立柑橘、水稻等农作物病虫绿色防控与统防统治融合示范片2万亩以上。</v>
          </cell>
          <cell r="G126" t="str">
            <v>新建</v>
          </cell>
          <cell r="H126" t="str">
            <v>甘宁、龙沙等镇乡街道</v>
          </cell>
        </row>
        <row r="127">
          <cell r="B127" t="str">
            <v>万州区2023年有机农业产业化建设项目生猪养殖场贷款贴息</v>
          </cell>
          <cell r="C127" t="str">
            <v>产业发展</v>
          </cell>
          <cell r="D127" t="str">
            <v>金融保险配套项目</v>
          </cell>
          <cell r="E127" t="str">
            <v>小额贷款贴息</v>
          </cell>
          <cell r="F127" t="str">
            <v>对全区采用“低架网床+益生菌+异位发酵”养殖模式且年设计出栏生猪大于（等于）2500头的养殖场用于养殖场建设或生产经营的银行贷款按贴息政策进行补贴。
    贴息时间：2022年10月1日至2023年9月30日
    贴息标准：不高于中国人民银行授权公布的2022年12月31日、2023年9月30日一年期市场报价利率（1年期LPR）计息额度的50%，按年度分别计算。单个养殖企业所获贴息金额不超过30万元，共270万元。</v>
          </cell>
          <cell r="G127" t="str">
            <v>新建</v>
          </cell>
          <cell r="H127" t="str">
            <v>甘宁镇等所涉20个镇乡</v>
          </cell>
        </row>
        <row r="128">
          <cell r="B128" t="str">
            <v>万州区2023年有机肥替代化肥项目</v>
          </cell>
          <cell r="C128" t="str">
            <v>产业发展</v>
          </cell>
          <cell r="D128" t="str">
            <v>产业服务支撑项目</v>
          </cell>
          <cell r="E128" t="str">
            <v>农业社会化服务</v>
          </cell>
          <cell r="F128" t="str">
            <v>在甘宁、龙沙、武陵等乡镇采用先建后补方式，开展有机肥替代化肥5万亩，对年出栏1000头以上的规模养殖场和大型畜禽粪污发酵场生产有机肥进行补助。</v>
          </cell>
          <cell r="G128" t="str">
            <v>新建</v>
          </cell>
          <cell r="H128" t="str">
            <v>甘宁、龙沙、武陵镇等49个涉农镇乡街道</v>
          </cell>
        </row>
        <row r="129">
          <cell r="B129" t="str">
            <v>万州区2023年秸秆综合利用奖补项目</v>
          </cell>
          <cell r="C129" t="str">
            <v>产业发展</v>
          </cell>
          <cell r="D129" t="str">
            <v>产业服务支撑项目</v>
          </cell>
          <cell r="E129" t="str">
            <v>农业社会化服务</v>
          </cell>
          <cell r="F129" t="str">
            <v>推进秸秆收购及综合利用</v>
          </cell>
          <cell r="G129" t="str">
            <v>新建</v>
          </cell>
          <cell r="H129" t="str">
            <v>龙沙镇等49个涉农镇乡街道</v>
          </cell>
        </row>
        <row r="130">
          <cell r="B130" t="str">
            <v>万州区2023年扶持壮大村级集体经济项目</v>
          </cell>
          <cell r="C130" t="str">
            <v>产业发展</v>
          </cell>
          <cell r="D130" t="str">
            <v>生产项目</v>
          </cell>
          <cell r="E130" t="str">
            <v>种植业基地</v>
          </cell>
          <cell r="F130" t="str">
            <v>通过优选30个村集体进行扶持，采取以奖代补方式，每个村给予50万元的一次性财政奖补资金。</v>
          </cell>
          <cell r="G130" t="str">
            <v>新建</v>
          </cell>
          <cell r="H130" t="str">
            <v>甘宁镇等有关镇乡街道</v>
          </cell>
        </row>
        <row r="131">
          <cell r="B131" t="str">
            <v>万州区高梁镇茨坪村2023年集体经济试点项目（生猪）</v>
          </cell>
          <cell r="C131" t="str">
            <v>产业发展</v>
          </cell>
          <cell r="D131" t="str">
            <v>生产项目</v>
          </cell>
          <cell r="E131" t="str">
            <v>养殖业基地</v>
          </cell>
          <cell r="F131" t="str">
            <v>财政资金以奖代补支持高梁镇茨坪村集体与重庆冲之牧业有限公司合股联营建设标准化生猪养殖场，村集体不参与经营管理，每年保底分红3万元，到期还本。</v>
          </cell>
          <cell r="G131" t="str">
            <v>新建</v>
          </cell>
          <cell r="H131" t="str">
            <v>高梁镇庙垭村</v>
          </cell>
        </row>
        <row r="132">
          <cell r="B132" t="str">
            <v>万州区高梁镇五福村2023年集体经济试点项目（生猪）</v>
          </cell>
          <cell r="C132" t="str">
            <v>产业发展</v>
          </cell>
          <cell r="D132" t="str">
            <v>生产项目</v>
          </cell>
          <cell r="E132" t="str">
            <v>养殖业基地</v>
          </cell>
          <cell r="F132" t="str">
            <v>财政资金以奖代补支持高梁镇五福村集体与重庆冲之牧业有限公司合股联营建设标准化生猪养殖场，村集体不参与经营管理，每年保底分红3万元，到期还本。</v>
          </cell>
          <cell r="G132" t="str">
            <v>新建</v>
          </cell>
          <cell r="H132" t="str">
            <v>高梁镇庙垭村</v>
          </cell>
        </row>
        <row r="133">
          <cell r="B133" t="str">
            <v>万州区高梁镇五梁桥社区2023年集体经济试点项目（生猪）</v>
          </cell>
          <cell r="C133" t="str">
            <v>产业发展</v>
          </cell>
          <cell r="D133" t="str">
            <v>生产项目</v>
          </cell>
          <cell r="E133" t="str">
            <v>养殖业基地</v>
          </cell>
          <cell r="F133" t="str">
            <v>财政资金以奖代补支持高梁镇五梁桥社区集体与重庆冲之牧业有限公司合股联营建设标准化生猪养殖场，村集体不参与经营管理，每年保底分红3万元，到期还本。</v>
          </cell>
          <cell r="G133" t="str">
            <v>新建</v>
          </cell>
          <cell r="H133" t="str">
            <v>高梁镇庙垭村</v>
          </cell>
        </row>
        <row r="134">
          <cell r="B134" t="str">
            <v>万州区高梁镇长春村2023年集体经济试点项目（生猪）</v>
          </cell>
          <cell r="C134" t="str">
            <v>产业发展</v>
          </cell>
          <cell r="D134" t="str">
            <v>生产项目</v>
          </cell>
          <cell r="E134" t="str">
            <v>养殖业基地</v>
          </cell>
          <cell r="F134" t="str">
            <v>财政资金以奖代补支持高梁镇长春村集体与重庆冲之牧业有限公司合股联营建设标准化生猪养殖场，村集体不参与经营管理，每年保底分红3万元，到期还本。</v>
          </cell>
          <cell r="G134" t="str">
            <v>新建</v>
          </cell>
          <cell r="H134" t="str">
            <v>高梁镇庙垭村</v>
          </cell>
        </row>
        <row r="135">
          <cell r="B135" t="str">
            <v>万州区白羊镇惠民村2023年集体经济试点项目（生猪）</v>
          </cell>
          <cell r="C135" t="str">
            <v>产业发展</v>
          </cell>
          <cell r="D135" t="str">
            <v>生产项目</v>
          </cell>
          <cell r="E135" t="str">
            <v>养殖业基地</v>
          </cell>
          <cell r="F135" t="str">
            <v>财政资金以奖代补支持白羊镇惠民村集体与重庆阔润农业开发有限公司合股联营建设标准化生态猪养殖场，村集体不参与经营管理，每年保底分红3万元，到期还本。</v>
          </cell>
          <cell r="G135" t="str">
            <v>新建</v>
          </cell>
          <cell r="H135" t="str">
            <v>白羊镇惠民村</v>
          </cell>
        </row>
        <row r="136">
          <cell r="B136" t="str">
            <v>万州区白羊镇双石社区2023年集体经济试点项目（生猪）</v>
          </cell>
          <cell r="C136" t="str">
            <v>产业发展</v>
          </cell>
          <cell r="D136" t="str">
            <v>生产项目</v>
          </cell>
          <cell r="E136" t="str">
            <v>养殖业基地</v>
          </cell>
          <cell r="F136" t="str">
            <v>财政资金以奖代补支持白羊镇双石社区集体与重庆阔润农业开发有限公司合股联营建设标准化生态猪养殖场，村集体不参与经营管理，每年保底分红3万元，到期还本。</v>
          </cell>
          <cell r="G136" t="str">
            <v>新建</v>
          </cell>
          <cell r="H136" t="str">
            <v>白羊镇惠民村</v>
          </cell>
        </row>
        <row r="137">
          <cell r="B137" t="str">
            <v>万州区天城街高寨村2023年集体经济试点项目（生猪）</v>
          </cell>
          <cell r="C137" t="str">
            <v>产业发展</v>
          </cell>
          <cell r="D137" t="str">
            <v>生产项目</v>
          </cell>
          <cell r="E137" t="str">
            <v>养殖业基地</v>
          </cell>
          <cell r="F137" t="str">
            <v>财政资金以奖代补支持天城街道高寨村集体与重庆市万州区垦鑫农业有限公司合股联营建设标准化的生态养殖场，村集体不参与经营管理，每年保底分红3万元，到期还本。</v>
          </cell>
          <cell r="G137" t="str">
            <v>新建</v>
          </cell>
          <cell r="H137" t="str">
            <v>天城街道高寨村</v>
          </cell>
        </row>
        <row r="138">
          <cell r="B138" t="str">
            <v>万州区新田镇幸家村2023年集体经济试点项目（生猪）</v>
          </cell>
          <cell r="C138" t="str">
            <v>产业发展</v>
          </cell>
          <cell r="D138" t="str">
            <v>生产项目</v>
          </cell>
          <cell r="E138" t="str">
            <v>养殖业基地</v>
          </cell>
          <cell r="F138" t="str">
            <v>财政资金以奖代补支持幸家村集体与重庆阔钰农业开发公司合股联营建设标准化生猪养殖场，村集体不参与经营管理，每年按8%保底分红，到期还本。</v>
          </cell>
          <cell r="G138" t="str">
            <v>新建</v>
          </cell>
          <cell r="H138" t="str">
            <v>新田镇铜马村</v>
          </cell>
        </row>
        <row r="139">
          <cell r="B139" t="str">
            <v>万州区熊家镇松柏村2023年集体经济试点项目（生猪）</v>
          </cell>
          <cell r="C139" t="str">
            <v>产业发展</v>
          </cell>
          <cell r="D139" t="str">
            <v>生产项目</v>
          </cell>
          <cell r="E139" t="str">
            <v>养殖业基地</v>
          </cell>
          <cell r="F139" t="str">
            <v>财政资金以奖代补支持熊家镇松柏村集体与重庆市名伴农业科技有限公司合股联营建设标准化生态猪养殖场，村集体不参与经营管理，每年保底分红3万元，到期还本。</v>
          </cell>
          <cell r="G139" t="str">
            <v>新建</v>
          </cell>
          <cell r="H139" t="str">
            <v>熊家镇腊烛村</v>
          </cell>
        </row>
        <row r="140">
          <cell r="B140" t="str">
            <v>万州区熊家镇石公村2023年集体经济试点项目（生猪）</v>
          </cell>
          <cell r="C140" t="str">
            <v>产业发展</v>
          </cell>
          <cell r="D140" t="str">
            <v>生产项目</v>
          </cell>
          <cell r="E140" t="str">
            <v>养殖业基地</v>
          </cell>
          <cell r="F140" t="str">
            <v>财政资金以奖代补支持熊家镇石公村集体与重庆市名伴农业科技有限公司合股联营建设标准化生态猪养殖场，村集体不参与经营管理，每年保底分红3万元，到期还本。</v>
          </cell>
          <cell r="G140" t="str">
            <v>新建</v>
          </cell>
          <cell r="H140" t="str">
            <v>熊家镇腊烛村</v>
          </cell>
        </row>
        <row r="141">
          <cell r="B141" t="str">
            <v>万州区钟鼓楼街道都历村2023年扶持发展新型农村集体经济项目</v>
          </cell>
          <cell r="C141" t="str">
            <v>产业发展</v>
          </cell>
          <cell r="D141" t="str">
            <v>新型农村集体经济发展项目</v>
          </cell>
          <cell r="E141" t="str">
            <v>新型农村集体经济发展项目</v>
          </cell>
          <cell r="F141" t="str">
            <v>1、新建金秋砂糖橘果园50亩；2、新建长0.5公里、宽2米生产便道，强度等级C20，厚度15厘米；3、新建2个70立方蓄水池；4、新建长1公里、宽1米人行便道，强度等级C15，厚度10厘米；5、完善水电基础设施；6、果园后期2024-2026年管护；7、配套建设44千瓦太阳能光伏发电。</v>
          </cell>
          <cell r="G141" t="str">
            <v>新建</v>
          </cell>
          <cell r="H141" t="str">
            <v>钟鼓楼街道都历村</v>
          </cell>
        </row>
        <row r="142">
          <cell r="B142" t="str">
            <v>万州区太安镇红丰村2023年扶持发展新型农村集体经济项目</v>
          </cell>
          <cell r="C142" t="str">
            <v>产业发展</v>
          </cell>
          <cell r="D142" t="str">
            <v>新型农村集体经济发展项目</v>
          </cell>
          <cell r="E142" t="str">
            <v>新型农村集体经济发展项目</v>
          </cell>
          <cell r="F142" t="str">
            <v>新建光伏发电站一座，装机容量160千瓦。其中：1、光伏组件16000w；2、光伏逆变器16000w；3、光伏支架16000w；4、直流电缆（国标）2000m；5、交流电缆（国标）400m；6、配电瓶、配电箱4台；7、并网柜（国标）2台。</v>
          </cell>
          <cell r="G142" t="str">
            <v>新建</v>
          </cell>
          <cell r="H142" t="str">
            <v>太安镇红丰村</v>
          </cell>
        </row>
        <row r="143">
          <cell r="B143" t="str">
            <v>万州区新乡镇三水村2023年扶持发展新型农村集体经济项目</v>
          </cell>
          <cell r="C143" t="str">
            <v>产业发展</v>
          </cell>
          <cell r="D143" t="str">
            <v>新型农村集体经济发展项目</v>
          </cell>
          <cell r="E143" t="str">
            <v>新型农村集体经济发展项目</v>
          </cell>
          <cell r="F143" t="str">
            <v>三水村入股治华村合股联营，治华村集体经济组织统一组织实施，新建钢结构茶文化体验中心，面积360平方米。其中：1.钢柱22.3T；2. 主钢梁7.6T；3. 次钢梁8.5T；4. 楼层板335㎡；5.土建部分193㎡；6.装饰部分293㎡。</v>
          </cell>
          <cell r="G143" t="str">
            <v>新建</v>
          </cell>
          <cell r="H143" t="str">
            <v>新乡镇三水村</v>
          </cell>
        </row>
        <row r="144">
          <cell r="B144" t="str">
            <v>万州区弹子镇林泉村2023年扶持发展新型农村集体经济项目</v>
          </cell>
          <cell r="C144" t="str">
            <v>产业发展</v>
          </cell>
          <cell r="D144" t="str">
            <v>新型农村集体经济发展项目</v>
          </cell>
          <cell r="E144" t="str">
            <v>新型农村集体经济发展项目</v>
          </cell>
          <cell r="F144" t="str">
            <v>1.挖掘机平整场地960平方米。
2.混凝土硬化院坝960平方米，强度等级C15，厚度0.15米。
3.新建花椒烘干房一幢，面积600平方米。
4.新建花椒冷藏库一幢，容积30吨，面积360平方米。
5.购置空气能热泵变频烘干机3台、滚筒式分离机1台、筛选机1台、选刺机1台、圆盘式筛选机1台、冷冻机1台、履带输送机1台、三轮车2辆。
6.烘干房及冷藏库内安装管线。</v>
          </cell>
          <cell r="G144" t="str">
            <v>新建</v>
          </cell>
          <cell r="H144" t="str">
            <v>弹子镇林泉村</v>
          </cell>
        </row>
        <row r="145">
          <cell r="B145" t="str">
            <v>万州区孙家镇大河村2023年扶持发展新型农村集体经济项目</v>
          </cell>
          <cell r="C145" t="str">
            <v>产业发展</v>
          </cell>
          <cell r="D145" t="str">
            <v>新型农村集体经济发展项目</v>
          </cell>
          <cell r="E145" t="str">
            <v>新型农村集体经济发展项目</v>
          </cell>
          <cell r="F145" t="str">
            <v>建设秸杆加工厂房800平方米、管理用房30平方米；购置秸杆加工设备：包含：青储粉碎揉丝机1台，传送带1套；圆草捆打捆包膜一体机1台；破碎机1台，粉碎机1台；抓车1台；建立秸杆、树枝回收体系：地磅称1台，转运车1辆。</v>
          </cell>
          <cell r="G145" t="str">
            <v>新建</v>
          </cell>
          <cell r="H145" t="str">
            <v>孙家镇槐花村</v>
          </cell>
        </row>
        <row r="146">
          <cell r="B146" t="str">
            <v>万州区李河镇洞沟村2023年扶持发展新型农村集体经济项目</v>
          </cell>
          <cell r="C146" t="str">
            <v>产业发展</v>
          </cell>
          <cell r="D146" t="str">
            <v>新型农村集体经济发展项目</v>
          </cell>
          <cell r="E146" t="str">
            <v>新型农村集体经济发展项目</v>
          </cell>
          <cell r="F146" t="str">
            <v>项目建设规划总建筑面积740平方米，其中生产厂房400平方米、仓库200平方米、场地平整及道路硬化140平方米，新建生产加工线1条，完善加工、腌制、冷冻冷藏、运输等配套设施，主要腌制腊肉、香肠等肉制品等，年产量约5万斤。</v>
          </cell>
          <cell r="G146" t="str">
            <v>新建</v>
          </cell>
          <cell r="H146" t="str">
            <v>李河镇洞沟村</v>
          </cell>
        </row>
        <row r="147">
          <cell r="B147" t="str">
            <v>万州区后山镇天池村2023年扶持发展新型农村集体经济项目</v>
          </cell>
          <cell r="C147" t="str">
            <v>产业发展</v>
          </cell>
          <cell r="D147" t="str">
            <v>新型农村集体经济发展项目</v>
          </cell>
          <cell r="E147" t="str">
            <v>新型农村集体经济发展项目</v>
          </cell>
          <cell r="F147" t="str">
            <v>新建一座白酒酿酒厂，占地1100平方米。其中： 1.新建砖木结构酿酒厂房一栋，占地245平方米；2.改建储酒仓库一栋，占地385平方米；3.硬化厂房外围附属地面470平方米；4.配置厂房及仓库照明、监控及消防设备；5.酿酒设施设备购买及安装。</v>
          </cell>
          <cell r="G147" t="str">
            <v>新建</v>
          </cell>
          <cell r="H147" t="str">
            <v>后山镇天池村</v>
          </cell>
        </row>
        <row r="148">
          <cell r="B148" t="str">
            <v>万州区长滩镇草堂村2023年扶持发展新型农村集体经济项目</v>
          </cell>
          <cell r="C148" t="str">
            <v>产业发展</v>
          </cell>
          <cell r="D148" t="str">
            <v>新型农村集体经济发展项目</v>
          </cell>
          <cell r="E148" t="str">
            <v>新型农村集体经济发展项目</v>
          </cell>
          <cell r="F148" t="str">
            <v>购买万州区长滩镇草堂牲畜养殖场，完善配套设施建设，购置犊牛30头。</v>
          </cell>
          <cell r="G148" t="str">
            <v>新建</v>
          </cell>
          <cell r="H148" t="str">
            <v>长滩镇草堂村</v>
          </cell>
        </row>
        <row r="149">
          <cell r="B149" t="str">
            <v>万州区普子乡七曜村2023年扶持发展新型农村集体经济项目</v>
          </cell>
          <cell r="C149" t="str">
            <v>产业发展</v>
          </cell>
          <cell r="D149" t="str">
            <v>新型农村集体经济发展项目</v>
          </cell>
          <cell r="E149" t="str">
            <v>新型农村集体经济发展项目</v>
          </cell>
          <cell r="F149" t="str">
            <v>村集体投入70万元与现有烟叶种植大户卿先鹏家庭农场，卿先昌家庭农场，卿先富家庭农场合股联营，发展烟叶种植500亩，签订合作协议，共同经营管理。村集体经济组织主要负责产品销售、劳动力组织、技术指导等方面，享受保底收益。</v>
          </cell>
          <cell r="G149" t="str">
            <v>新建</v>
          </cell>
          <cell r="H149" t="str">
            <v>普子乡七曜村</v>
          </cell>
        </row>
        <row r="150">
          <cell r="B150" t="str">
            <v>万州区柱山乡青高村2023年扶持发展新型农村集体经济项目</v>
          </cell>
          <cell r="C150" t="str">
            <v>产业发展</v>
          </cell>
          <cell r="D150" t="str">
            <v>新型农村集体经济发展项目</v>
          </cell>
          <cell r="E150" t="str">
            <v>新型农村集体经济发展项目</v>
          </cell>
          <cell r="F150" t="str">
            <v>购买柱山粮库产权（建筑面积约2615平方米，含两个粮仓和一幢附属功能房）及配套水电气，租用给重庆冉大嫂农业开发有限公司改造民宿及茶文化传播推广中心。</v>
          </cell>
          <cell r="G150" t="str">
            <v>新建</v>
          </cell>
          <cell r="H150" t="str">
            <v>柱山乡青高村</v>
          </cell>
        </row>
        <row r="151">
          <cell r="B151" t="str">
            <v>万州区地宝土家族乡四季村2023年扶持发展新型农村集体经济项目</v>
          </cell>
          <cell r="C151" t="str">
            <v>产业发展</v>
          </cell>
          <cell r="D151" t="str">
            <v>新型农村集体经济发展项目</v>
          </cell>
          <cell r="E151" t="str">
            <v>新型农村集体经济发展项目</v>
          </cell>
          <cell r="F151" t="str">
            <v>1、新建茶园250亩，整治土地250亩，
2、定植安吉白茶90万株。</v>
          </cell>
          <cell r="G151" t="str">
            <v>新建</v>
          </cell>
          <cell r="H151" t="str">
            <v>地宝土家族乡四季村</v>
          </cell>
        </row>
        <row r="152">
          <cell r="B152" t="str">
            <v>万州区恒合土家族乡八一村2023年扶持发展新型农村集体经济项目</v>
          </cell>
          <cell r="C152" t="str">
            <v>产业发展</v>
          </cell>
          <cell r="D152" t="str">
            <v>新型农村集体经济发展项目</v>
          </cell>
          <cell r="E152" t="str">
            <v>新型农村集体经济发展项目</v>
          </cell>
          <cell r="F152" t="str">
            <v>该项目为万州区恒合土家族乡八一村股份经济合作联合社和重庆市宜稼欣农业开发集团有限公司合股联营项目：1、新建一座500亩稻油轮作示范园，2、预计年产稻谷50万斤、油菜籽15万斤，3、初加工菜大米30万斤、籽油6万斤。</v>
          </cell>
          <cell r="G152" t="str">
            <v>新建</v>
          </cell>
          <cell r="H152" t="str">
            <v>恒合土家族乡八一村</v>
          </cell>
        </row>
        <row r="153">
          <cell r="B153" t="str">
            <v>万州区2023年农村“三变”改革、“三权”退出试点项目</v>
          </cell>
          <cell r="C153" t="str">
            <v>产业发展</v>
          </cell>
          <cell r="D153" t="str">
            <v>产业服务支撑项目</v>
          </cell>
          <cell r="E153" t="str">
            <v>农业社会化服务</v>
          </cell>
          <cell r="F153" t="str">
            <v>扶持农村“三变”改革村5-8个，每个补助30万元作为村集体经济发展启动资金；农村“三权”自愿有偿退出试点村2个，每个补助100万元建立基金池用于收储“三权”引入主体盘活闲置资源。</v>
          </cell>
          <cell r="G153" t="str">
            <v>新建</v>
          </cell>
          <cell r="H153" t="str">
            <v>甘宁镇等有关镇乡街道</v>
          </cell>
        </row>
        <row r="154">
          <cell r="B154" t="str">
            <v>万州区2023年农业生产社会化服务试点项目</v>
          </cell>
          <cell r="C154" t="str">
            <v>产业发展</v>
          </cell>
          <cell r="D154" t="str">
            <v>产业服务支撑项目</v>
          </cell>
          <cell r="E154" t="str">
            <v>农业社会化服务</v>
          </cell>
          <cell r="F154" t="str">
            <v>在甘宁、白羊等乡镇开展粮油、水果、蔬菜、茶叶等产业社会化服务试点4万亩左右。</v>
          </cell>
          <cell r="G154" t="str">
            <v>新建</v>
          </cell>
          <cell r="H154" t="str">
            <v>甘宁、白羊镇等乡镇</v>
          </cell>
        </row>
        <row r="155">
          <cell r="B155" t="str">
            <v>万州区2023年山村江村建设</v>
          </cell>
          <cell r="C155" t="str">
            <v>乡村建设行动</v>
          </cell>
          <cell r="D155" t="str">
            <v>农村基础设施（含产业配套基础设施）</v>
          </cell>
          <cell r="E155" t="str">
            <v>产业路、资源路、旅游路建设</v>
          </cell>
          <cell r="F155" t="str">
            <v>按照“江村山村”建设标准，对纳入建设名单的村，实施人居环境整治提升、主导产业提质增效、基地基础设施配套完善提升、产业链条延伸、品牌培育等“补短板”项目建设，培育一批有特色有韵味的美丽江村、山村。</v>
          </cell>
          <cell r="G155" t="str">
            <v>新建</v>
          </cell>
          <cell r="H155" t="str">
            <v>甘宁镇等有关镇乡街道</v>
          </cell>
        </row>
        <row r="156">
          <cell r="B156" t="str">
            <v>万州区2023年农业产业项目管理费</v>
          </cell>
          <cell r="C156" t="str">
            <v>项目管理费</v>
          </cell>
          <cell r="D156" t="str">
            <v>项目管理费</v>
          </cell>
          <cell r="E156" t="str">
            <v>项目管理费</v>
          </cell>
          <cell r="F156" t="str">
            <v>1.聘请专家对全区200个以上农业产业项目进行指导，并对其可行性评审和项目完工后综合验收。2.聘请三方中介开展我区撂荒耕地排查整治利用监测服务</v>
          </cell>
          <cell r="G156" t="str">
            <v>新建</v>
          </cell>
          <cell r="H156" t="str">
            <v>甘宁镇等有关镇乡街道</v>
          </cell>
        </row>
        <row r="157">
          <cell r="B157" t="str">
            <v>万州区2023年农用地土壤污染防治项目</v>
          </cell>
          <cell r="C157" t="str">
            <v>产业发展</v>
          </cell>
          <cell r="D157" t="str">
            <v>产业服务支撑项目</v>
          </cell>
          <cell r="E157" t="str">
            <v>农业社会化服务</v>
          </cell>
          <cell r="F157" t="str">
            <v>1.在农用地安全利用工作区和粮食种植重点区域持续推广重金属低积累品种种植、水分调控、叶面阻控等安全利用技术措施。预计覆盖面积2万亩以上；2.建立农用地安全利用示范片2000亩。3.在工作区对农产品和土壤进行重金属检测，全面了解重点区域耕地情况。4.做好2023年我区受污染耕地安全利用率核算和工作评价。</v>
          </cell>
          <cell r="G157" t="str">
            <v>新建</v>
          </cell>
          <cell r="H157" t="str">
            <v>甘宁镇、龙沙镇、武陵镇等17个镇乡街道</v>
          </cell>
        </row>
        <row r="158">
          <cell r="B158" t="str">
            <v>万州区新田水库2023年维修养护项目（工程类）</v>
          </cell>
          <cell r="C158" t="str">
            <v>乡村建设行动</v>
          </cell>
          <cell r="D158" t="str">
            <v>农村基础设施（含产业配套基础设施）</v>
          </cell>
          <cell r="E158" t="str">
            <v>其他</v>
          </cell>
          <cell r="F158" t="str">
            <v>对水库大坝、溢洪道、放水设施及附属设施设备进行维修养护。</v>
          </cell>
          <cell r="G158" t="str">
            <v>新建</v>
          </cell>
          <cell r="H158" t="str">
            <v>新田镇天德村</v>
          </cell>
        </row>
        <row r="159">
          <cell r="B159" t="str">
            <v>万州区登丰水库2023年维修养护项目（工程类）</v>
          </cell>
          <cell r="C159" t="str">
            <v>乡村建设行动</v>
          </cell>
          <cell r="D159" t="str">
            <v>农村基础设施（含产业配套基础设施）</v>
          </cell>
          <cell r="E159" t="str">
            <v>农村供水保障设施建设</v>
          </cell>
          <cell r="F159" t="str">
            <v>对水库大坝、溢洪道、放水设施及附属设施设备进行维修养护。</v>
          </cell>
          <cell r="G159" t="str">
            <v>新建</v>
          </cell>
          <cell r="H159" t="str">
            <v>高梁镇</v>
          </cell>
        </row>
        <row r="160">
          <cell r="B160" t="str">
            <v>万州区高峰水库2023年维修养护项目（工程类）</v>
          </cell>
          <cell r="C160" t="str">
            <v>乡村建设行动</v>
          </cell>
          <cell r="D160" t="str">
            <v>农村基础设施（含产业配套基础设施）</v>
          </cell>
          <cell r="E160" t="str">
            <v>农村供水保障设施建设</v>
          </cell>
          <cell r="F160" t="str">
            <v>对水库大坝、溢洪道、放水设施及附属设施设备进行维修养护。</v>
          </cell>
          <cell r="G160" t="str">
            <v>新建</v>
          </cell>
          <cell r="H160" t="str">
            <v>高峰街道赵家村</v>
          </cell>
        </row>
        <row r="161">
          <cell r="B161" t="str">
            <v>万州区2023年直管小型水库维修养护项目（工程类）</v>
          </cell>
          <cell r="C161" t="str">
            <v>乡村建设行动</v>
          </cell>
          <cell r="D161" t="str">
            <v>农村基础设施（含产业配套基础设施）</v>
          </cell>
          <cell r="E161" t="str">
            <v>农村供水保障设施建设</v>
          </cell>
          <cell r="F161" t="str">
            <v>对直管小型水库大坝、溢洪道、放水设施及附属设施设备进行维修养护。</v>
          </cell>
          <cell r="G161" t="str">
            <v>新建</v>
          </cell>
          <cell r="H161" t="str">
            <v>甘宁等有关镇乡街道</v>
          </cell>
        </row>
        <row r="162">
          <cell r="B162" t="str">
            <v>万州区高峰街道2023年水库维修养护项目</v>
          </cell>
          <cell r="C162" t="str">
            <v>乡村建设行动</v>
          </cell>
          <cell r="D162" t="str">
            <v>农村基础设施（含产业配套基础设施）</v>
          </cell>
          <cell r="E162" t="str">
            <v>其他</v>
          </cell>
          <cell r="F162" t="str">
            <v>集中统一管护、维修养护水库1座。腊坝冲水库</v>
          </cell>
          <cell r="G162" t="str">
            <v>新建</v>
          </cell>
          <cell r="H162" t="str">
            <v>高峰街道</v>
          </cell>
        </row>
        <row r="163">
          <cell r="B163" t="str">
            <v>万州区甘宁镇2023年水库维修养护项目</v>
          </cell>
          <cell r="C163" t="str">
            <v>乡村建设行动</v>
          </cell>
          <cell r="D163" t="str">
            <v>农村基础设施（含产业配套基础设施）</v>
          </cell>
          <cell r="E163" t="str">
            <v>其他</v>
          </cell>
          <cell r="F163" t="str">
            <v>集中统一管护、维修养护大田等6座小（2）型水库</v>
          </cell>
          <cell r="G163" t="str">
            <v>新建</v>
          </cell>
          <cell r="H163" t="str">
            <v>甘宁镇</v>
          </cell>
        </row>
        <row r="164">
          <cell r="B164" t="str">
            <v>万州区龙沙镇2023年水库维修养护项目</v>
          </cell>
          <cell r="C164" t="str">
            <v>乡村建设行动</v>
          </cell>
          <cell r="D164" t="str">
            <v>农村基础设施（含产业配套基础设施）</v>
          </cell>
          <cell r="E164" t="str">
            <v>其他</v>
          </cell>
          <cell r="F164" t="str">
            <v>集中统一管护、维修养护龙井冲等12座小（2）型水库</v>
          </cell>
          <cell r="G164" t="str">
            <v>新建</v>
          </cell>
          <cell r="H164" t="str">
            <v>龙沙镇</v>
          </cell>
        </row>
        <row r="165">
          <cell r="B165" t="str">
            <v>万州区响水镇2023年水库维修养护项目</v>
          </cell>
          <cell r="C165" t="str">
            <v>乡村建设行动</v>
          </cell>
          <cell r="D165" t="str">
            <v>农村基础设施（含产业配套基础设施）</v>
          </cell>
          <cell r="E165" t="str">
            <v>其他</v>
          </cell>
          <cell r="F165" t="str">
            <v>集中统一管护、维修养护水库5座</v>
          </cell>
          <cell r="G165" t="str">
            <v>新建</v>
          </cell>
          <cell r="H165" t="str">
            <v>响水镇</v>
          </cell>
        </row>
        <row r="166">
          <cell r="B166" t="str">
            <v>万州区武陵镇2023年水库维修养护项目</v>
          </cell>
          <cell r="C166" t="str">
            <v>乡村建设行动</v>
          </cell>
          <cell r="D166" t="str">
            <v>农村基础设施（含产业配套基础设施）</v>
          </cell>
          <cell r="E166" t="str">
            <v>其他</v>
          </cell>
          <cell r="F166" t="str">
            <v>集中统一管护、维修养护水库3座</v>
          </cell>
          <cell r="G166" t="str">
            <v>新建</v>
          </cell>
          <cell r="H166" t="str">
            <v>武陵镇有关村社</v>
          </cell>
        </row>
        <row r="167">
          <cell r="B167" t="str">
            <v>万州区瀼渡镇2023年水库维修养护项目</v>
          </cell>
          <cell r="C167" t="str">
            <v>乡村建设行动</v>
          </cell>
          <cell r="D167" t="str">
            <v>农村基础设施（含产业配套基础设施）</v>
          </cell>
          <cell r="E167" t="str">
            <v>其他</v>
          </cell>
          <cell r="F167" t="str">
            <v>集中统一管护、维修养护水库1座</v>
          </cell>
          <cell r="G167" t="str">
            <v>新建</v>
          </cell>
          <cell r="H167" t="str">
            <v>瀼渡镇有关村社</v>
          </cell>
        </row>
        <row r="168">
          <cell r="B168" t="str">
            <v>万州区天城街道2023年水库维修养护项目</v>
          </cell>
          <cell r="C168" t="str">
            <v>乡村建设行动</v>
          </cell>
          <cell r="D168" t="str">
            <v>农村基础设施（含产业配套基础设施）</v>
          </cell>
          <cell r="E168" t="str">
            <v>其他</v>
          </cell>
          <cell r="F168" t="str">
            <v>集中统一维护水库1座</v>
          </cell>
          <cell r="G168" t="str">
            <v>改建</v>
          </cell>
          <cell r="H168" t="str">
            <v>天城街道陈家社区</v>
          </cell>
        </row>
        <row r="169">
          <cell r="B169" t="str">
            <v>万州区熊家镇2023年水库维修养护项目</v>
          </cell>
          <cell r="C169" t="str">
            <v>乡村建设行动</v>
          </cell>
          <cell r="D169" t="str">
            <v>农村基础设施（含产业配套基础设施）</v>
          </cell>
          <cell r="E169" t="str">
            <v>其他</v>
          </cell>
          <cell r="F169" t="str">
            <v>集中统一管护、维修养护水库2座</v>
          </cell>
          <cell r="G169" t="str">
            <v>新建</v>
          </cell>
          <cell r="H169" t="str">
            <v>熊家镇有关村社</v>
          </cell>
        </row>
        <row r="170">
          <cell r="B170" t="str">
            <v>万州区大周镇2023年水库维修养护项目</v>
          </cell>
          <cell r="C170" t="str">
            <v>乡村建设行动</v>
          </cell>
          <cell r="D170" t="str">
            <v>农村基础设施（含产业配套基础设施）</v>
          </cell>
          <cell r="E170" t="str">
            <v>其他</v>
          </cell>
          <cell r="F170" t="str">
            <v>集中统一管护、维修养护水库2座</v>
          </cell>
          <cell r="G170" t="str">
            <v>改扩建</v>
          </cell>
          <cell r="H170" t="str">
            <v>莫家村6组、宋家村5组</v>
          </cell>
        </row>
        <row r="171">
          <cell r="B171" t="str">
            <v>万州区高梁镇2023年水库维修养护项目</v>
          </cell>
          <cell r="C171" t="str">
            <v>乡村建设行动</v>
          </cell>
          <cell r="D171" t="str">
            <v>农村基础设施（含产业配套基础设施）</v>
          </cell>
          <cell r="E171" t="str">
            <v>其他</v>
          </cell>
          <cell r="F171" t="str">
            <v>集中统一管护、维修养护水库1座</v>
          </cell>
          <cell r="G171" t="str">
            <v>新建</v>
          </cell>
          <cell r="H171" t="str">
            <v>高梁镇有关村社</v>
          </cell>
        </row>
        <row r="172">
          <cell r="B172" t="str">
            <v>万州区李河镇2023年水库维修养护项目</v>
          </cell>
          <cell r="C172" t="str">
            <v>乡村建设行动</v>
          </cell>
          <cell r="D172" t="str">
            <v>农村基础设施（含产业配套基础设施）</v>
          </cell>
          <cell r="E172" t="str">
            <v>其他</v>
          </cell>
          <cell r="F172" t="str">
            <v>集中统一管护、维修养护小二型水库4座</v>
          </cell>
          <cell r="G172" t="str">
            <v>新建</v>
          </cell>
          <cell r="H172" t="str">
            <v>李河镇有关村社</v>
          </cell>
        </row>
        <row r="173">
          <cell r="B173" t="str">
            <v>万州区分水镇2023年水库维修养护项目</v>
          </cell>
          <cell r="C173" t="str">
            <v>乡村建设行动</v>
          </cell>
          <cell r="D173" t="str">
            <v>农村基础设施（含产业配套基础设施）</v>
          </cell>
          <cell r="E173" t="str">
            <v>其他</v>
          </cell>
          <cell r="F173" t="str">
            <v>集中统一管护、维修养护水库15座</v>
          </cell>
          <cell r="G173" t="str">
            <v>新建</v>
          </cell>
          <cell r="H173" t="str">
            <v>分水镇有关村社</v>
          </cell>
        </row>
        <row r="174">
          <cell r="B174" t="str">
            <v>万州区孙家镇2023年水库维修养护项目</v>
          </cell>
          <cell r="C174" t="str">
            <v>乡村建设行动</v>
          </cell>
          <cell r="D174" t="str">
            <v>农村基础设施（含产业配套基础设施）</v>
          </cell>
          <cell r="E174" t="str">
            <v>其他</v>
          </cell>
          <cell r="F174" t="str">
            <v>集中统一管护、维修养护水库1座</v>
          </cell>
          <cell r="G174" t="str">
            <v>新建</v>
          </cell>
          <cell r="H174" t="str">
            <v>孙家镇有关村社</v>
          </cell>
        </row>
        <row r="175">
          <cell r="B175" t="str">
            <v>万州区余家镇2023年水库维修养护项目</v>
          </cell>
          <cell r="C175" t="str">
            <v>乡村建设行动</v>
          </cell>
          <cell r="D175" t="str">
            <v>农村基础设施（含产业配套基础设施）</v>
          </cell>
          <cell r="E175" t="str">
            <v>其他</v>
          </cell>
          <cell r="F175" t="str">
            <v>集中统一管护、维修养护水库7座</v>
          </cell>
          <cell r="G175" t="str">
            <v>新建</v>
          </cell>
          <cell r="H175" t="str">
            <v>余家镇</v>
          </cell>
        </row>
        <row r="176">
          <cell r="B176" t="str">
            <v>万州区弹子镇2023年水库维修养护项目</v>
          </cell>
          <cell r="C176" t="str">
            <v>乡村建设行动</v>
          </cell>
          <cell r="D176" t="str">
            <v>农村基础设施（含产业配套基础设施）</v>
          </cell>
          <cell r="E176" t="str">
            <v>其他</v>
          </cell>
          <cell r="F176" t="str">
            <v>集中统一管护、维修养护水库2座</v>
          </cell>
          <cell r="G176" t="str">
            <v>新建</v>
          </cell>
          <cell r="H176" t="str">
            <v>弹子镇有关村社</v>
          </cell>
        </row>
        <row r="177">
          <cell r="B177" t="str">
            <v>万州区长岭镇2023年水库维修养护项目</v>
          </cell>
          <cell r="C177" t="str">
            <v>乡村建设行动</v>
          </cell>
          <cell r="D177" t="str">
            <v>农村基础设施（含产业配套基础设施）</v>
          </cell>
          <cell r="E177" t="str">
            <v>其他</v>
          </cell>
          <cell r="F177" t="str">
            <v>集中统一管护、维修养护水库3座</v>
          </cell>
          <cell r="G177" t="str">
            <v>新建</v>
          </cell>
          <cell r="H177" t="str">
            <v>长岭镇有关村社</v>
          </cell>
        </row>
        <row r="178">
          <cell r="B178" t="str">
            <v>万州区新田镇2023年水库维修养护项目</v>
          </cell>
          <cell r="C178" t="str">
            <v>乡村建设行动</v>
          </cell>
          <cell r="D178" t="str">
            <v>农村基础设施（含产业配套基础设施）</v>
          </cell>
          <cell r="E178" t="str">
            <v>其他</v>
          </cell>
          <cell r="F178" t="str">
            <v>集中统一管护、维修养护水库4座</v>
          </cell>
          <cell r="G178" t="str">
            <v>新建</v>
          </cell>
          <cell r="H178" t="str">
            <v>新田镇有关村社</v>
          </cell>
        </row>
        <row r="179">
          <cell r="B179" t="str">
            <v>万州区白羊镇2023年水库维修养护项目</v>
          </cell>
          <cell r="C179" t="str">
            <v>乡村建设行动</v>
          </cell>
          <cell r="D179" t="str">
            <v>农村基础设施（含产业配套基础设施）</v>
          </cell>
          <cell r="E179" t="str">
            <v>其他</v>
          </cell>
          <cell r="F179" t="str">
            <v>集中统一管护、维修养护水库5座</v>
          </cell>
          <cell r="G179" t="str">
            <v>新建</v>
          </cell>
          <cell r="H179" t="str">
            <v>白羊镇有关村社</v>
          </cell>
        </row>
        <row r="180">
          <cell r="B180" t="str">
            <v>万州区龙驹镇2023年水库维修养护项目</v>
          </cell>
          <cell r="C180" t="str">
            <v>乡村建设行动</v>
          </cell>
          <cell r="D180" t="str">
            <v>农村基础设施（含产业配套基础设施）</v>
          </cell>
          <cell r="E180" t="str">
            <v>其他</v>
          </cell>
          <cell r="F180" t="str">
            <v>集中统一管护、维修养护水库2座</v>
          </cell>
          <cell r="G180" t="str">
            <v>新建</v>
          </cell>
          <cell r="H180" t="str">
            <v>龙驹镇有关村社</v>
          </cell>
        </row>
        <row r="181">
          <cell r="B181" t="str">
            <v>万州区走马镇2023年水库维修养护项目</v>
          </cell>
          <cell r="C181" t="str">
            <v>乡村建设行动</v>
          </cell>
          <cell r="D181" t="str">
            <v>农村基础设施（含产业配套基础设施）</v>
          </cell>
          <cell r="E181" t="str">
            <v>其他</v>
          </cell>
          <cell r="F181" t="str">
            <v>集中统一管护、维修养护水库7座</v>
          </cell>
          <cell r="G181" t="str">
            <v>新建</v>
          </cell>
          <cell r="H181" t="str">
            <v>走马镇有关村社</v>
          </cell>
        </row>
        <row r="182">
          <cell r="B182" t="str">
            <v>万州区罗田镇2023年水库维修养护项目</v>
          </cell>
          <cell r="C182" t="str">
            <v>乡村建设行动</v>
          </cell>
          <cell r="D182" t="str">
            <v>农村基础设施（含产业配套基础设施）</v>
          </cell>
          <cell r="E182" t="str">
            <v>其他</v>
          </cell>
          <cell r="F182" t="str">
            <v>集中统一管护、维修养护水库7座</v>
          </cell>
          <cell r="G182" t="str">
            <v>新建</v>
          </cell>
          <cell r="H182" t="str">
            <v>罗田镇有关村社</v>
          </cell>
        </row>
        <row r="183">
          <cell r="B183" t="str">
            <v>万州区太龙镇2023年水库维修养护项目</v>
          </cell>
          <cell r="C183" t="str">
            <v>乡村建设行动</v>
          </cell>
          <cell r="D183" t="str">
            <v>农村基础设施（含产业配套基础设施）</v>
          </cell>
          <cell r="E183" t="str">
            <v>其他</v>
          </cell>
          <cell r="F183" t="str">
            <v>集中统一管护、维修养护水库3座</v>
          </cell>
          <cell r="G183" t="str">
            <v>新建</v>
          </cell>
          <cell r="H183" t="str">
            <v>太龙镇有关村社</v>
          </cell>
        </row>
        <row r="184">
          <cell r="B184" t="str">
            <v>万州区长滩镇2023年水库维修养护项目</v>
          </cell>
          <cell r="C184" t="str">
            <v>乡村建设行动</v>
          </cell>
          <cell r="D184" t="str">
            <v>农村基础设施（含产业配套基础设施）</v>
          </cell>
          <cell r="E184" t="str">
            <v>其他</v>
          </cell>
          <cell r="F184" t="str">
            <v>集中统一管护、维修养护水库3座</v>
          </cell>
          <cell r="G184" t="str">
            <v>新建</v>
          </cell>
          <cell r="H184" t="str">
            <v>长滩镇有关村社</v>
          </cell>
        </row>
        <row r="185">
          <cell r="B185" t="str">
            <v>万州区太安镇2023年水库维修养护项目</v>
          </cell>
          <cell r="C185" t="str">
            <v>乡村建设行动</v>
          </cell>
          <cell r="D185" t="str">
            <v>农村基础设施（含产业配套基础设施）</v>
          </cell>
          <cell r="E185" t="str">
            <v>其他</v>
          </cell>
          <cell r="F185" t="str">
            <v>集中统一管护、维修养护水库5座</v>
          </cell>
          <cell r="G185" t="str">
            <v>新建</v>
          </cell>
          <cell r="H185" t="str">
            <v>太安镇有关村社(河堰村、柏弯村、红丰村、钟刘村、凤凰社区）</v>
          </cell>
        </row>
        <row r="186">
          <cell r="B186" t="str">
            <v>万州区白土镇2023年水库维修养护项目</v>
          </cell>
          <cell r="C186" t="str">
            <v>乡村建设行动</v>
          </cell>
          <cell r="D186" t="str">
            <v>农村基础设施（含产业配套基础设施）</v>
          </cell>
          <cell r="E186" t="str">
            <v>其他</v>
          </cell>
          <cell r="F186" t="str">
            <v>集中统一管护、维修养护水库4座</v>
          </cell>
          <cell r="G186" t="str">
            <v>改建</v>
          </cell>
          <cell r="H186" t="str">
            <v>白土镇人头村、五龙村、丁家村</v>
          </cell>
        </row>
        <row r="187">
          <cell r="B187" t="str">
            <v>万州区郭村镇2023年水库维修养护项目</v>
          </cell>
          <cell r="C187" t="str">
            <v>乡村建设行动</v>
          </cell>
          <cell r="D187" t="str">
            <v>农村基础设施（含产业配套基础设施）</v>
          </cell>
          <cell r="E187" t="str">
            <v>其他</v>
          </cell>
          <cell r="F187" t="str">
            <v>集中统一管护、维修养护水库4座</v>
          </cell>
          <cell r="G187" t="str">
            <v>新建</v>
          </cell>
          <cell r="H187" t="str">
            <v>郭村镇有关村社</v>
          </cell>
        </row>
        <row r="188">
          <cell r="B188" t="str">
            <v>万州区九池街道2023年水库维修养护项目</v>
          </cell>
          <cell r="C188" t="str">
            <v>乡村建设行动</v>
          </cell>
          <cell r="D188" t="str">
            <v>农村基础设施（含产业配套基础设施）</v>
          </cell>
          <cell r="E188" t="str">
            <v>其他</v>
          </cell>
          <cell r="F188" t="str">
            <v>集中统一管护、维修养护丰收、丰登、四方水库3座</v>
          </cell>
          <cell r="G188" t="str">
            <v>新建</v>
          </cell>
          <cell r="H188" t="str">
            <v>九池街道凤凰村有关村社</v>
          </cell>
        </row>
        <row r="189">
          <cell r="B189" t="str">
            <v>万州区柱山乡2023年水库维修养护项目</v>
          </cell>
          <cell r="C189" t="str">
            <v>乡村建设行动</v>
          </cell>
          <cell r="D189" t="str">
            <v>农村基础设施（含产业配套基础设施）</v>
          </cell>
          <cell r="E189" t="str">
            <v>其他</v>
          </cell>
          <cell r="F189" t="str">
            <v>集中统一管护、维修养护水库2座</v>
          </cell>
          <cell r="G189" t="str">
            <v>新建</v>
          </cell>
          <cell r="H189" t="str">
            <v>柱山乡有关村社</v>
          </cell>
        </row>
        <row r="190">
          <cell r="B190" t="str">
            <v>万州区铁峰乡2023年水库维修养护项目</v>
          </cell>
          <cell r="C190" t="str">
            <v>乡村建设行动</v>
          </cell>
          <cell r="D190" t="str">
            <v>农村基础设施（含产业配套基础设施）</v>
          </cell>
          <cell r="E190" t="str">
            <v>其他</v>
          </cell>
          <cell r="F190" t="str">
            <v>集中统一管护、维修养护水库2座</v>
          </cell>
          <cell r="G190" t="str">
            <v>新建</v>
          </cell>
          <cell r="H190" t="str">
            <v>铁峰乡有关村社</v>
          </cell>
        </row>
        <row r="191">
          <cell r="B191" t="str">
            <v>万州区黄柏乡2023年水库维修养护项目</v>
          </cell>
          <cell r="C191" t="str">
            <v>乡村建设行动</v>
          </cell>
          <cell r="D191" t="str">
            <v>农村基础设施（含产业配套基础设施）</v>
          </cell>
          <cell r="E191" t="str">
            <v>其他</v>
          </cell>
          <cell r="F191" t="str">
            <v>集中统一管护、维修养护水库2座</v>
          </cell>
          <cell r="G191" t="str">
            <v>新建</v>
          </cell>
          <cell r="H191" t="str">
            <v>黄柏乡有关村社</v>
          </cell>
        </row>
        <row r="192">
          <cell r="B192" t="str">
            <v>万州区溪口乡2023年水库维修养护项目</v>
          </cell>
          <cell r="C192" t="str">
            <v>乡村建设行动</v>
          </cell>
          <cell r="D192" t="str">
            <v>农村基础设施（含产业配套基础设施）</v>
          </cell>
          <cell r="E192" t="str">
            <v>其他</v>
          </cell>
          <cell r="F192" t="str">
            <v>集中统一管护、维修养护水库2座</v>
          </cell>
          <cell r="G192" t="str">
            <v>新建</v>
          </cell>
          <cell r="H192" t="str">
            <v>溪口乡有关村社</v>
          </cell>
        </row>
        <row r="193">
          <cell r="B193" t="str">
            <v>万州区茨竹乡2023年水库维修养护项目</v>
          </cell>
          <cell r="C193" t="str">
            <v>乡村建设行动</v>
          </cell>
          <cell r="D193" t="str">
            <v>农村基础设施（含产业配套基础设施）</v>
          </cell>
          <cell r="E193" t="str">
            <v>其他</v>
          </cell>
          <cell r="F193" t="str">
            <v>集中统一管护、维修养护水库1座</v>
          </cell>
          <cell r="G193" t="str">
            <v>新建</v>
          </cell>
          <cell r="H193" t="str">
            <v>茨竹乡有关村社</v>
          </cell>
        </row>
        <row r="194">
          <cell r="B194" t="str">
            <v>万州区恒合土家族乡2023年水库维修养护项目</v>
          </cell>
          <cell r="C194" t="str">
            <v>乡村建设行动</v>
          </cell>
          <cell r="D194" t="str">
            <v>农村基础设施（含产业配套基础设施）</v>
          </cell>
          <cell r="E194" t="str">
            <v>其他</v>
          </cell>
          <cell r="F194" t="str">
            <v>集中统一管护、维修养护水库5座</v>
          </cell>
          <cell r="G194" t="str">
            <v>新建</v>
          </cell>
          <cell r="H194" t="str">
            <v>恒合土家族乡有关村社</v>
          </cell>
        </row>
        <row r="195">
          <cell r="B195" t="str">
            <v>万州区地宝土家族乡2023年水库维修养护项目</v>
          </cell>
          <cell r="C195" t="str">
            <v>乡村建设行动</v>
          </cell>
          <cell r="D195" t="str">
            <v>农村基础设施（含产业配套基础设施）</v>
          </cell>
          <cell r="E195" t="str">
            <v>其他</v>
          </cell>
          <cell r="F195" t="str">
            <v>集中统一管护、维修养护水库1座</v>
          </cell>
          <cell r="G195" t="str">
            <v>新建</v>
          </cell>
          <cell r="H195" t="str">
            <v>地宝土家族乡有关村社</v>
          </cell>
        </row>
        <row r="196">
          <cell r="B196" t="str">
            <v>万州区龙都街道2023年水库维修养护项目</v>
          </cell>
          <cell r="C196" t="str">
            <v>乡村建设行动</v>
          </cell>
          <cell r="D196" t="str">
            <v>农村基础设施（含产业配套基础设施）</v>
          </cell>
          <cell r="E196" t="str">
            <v>其他</v>
          </cell>
          <cell r="F196" t="str">
            <v>集中统一管护、维修养护水库1座</v>
          </cell>
          <cell r="G196" t="str">
            <v>新建</v>
          </cell>
          <cell r="H196" t="str">
            <v>龙都街道</v>
          </cell>
        </row>
        <row r="197">
          <cell r="B197" t="str">
            <v>万州区钟鼓楼街道2023年水库维修养护项目</v>
          </cell>
          <cell r="C197" t="str">
            <v>乡村建设行动</v>
          </cell>
          <cell r="D197" t="str">
            <v>农村基础设施（含产业配套基础设施）</v>
          </cell>
          <cell r="E197" t="str">
            <v>其他</v>
          </cell>
          <cell r="F197" t="str">
            <v>集中统一管护、维修养护水库1座</v>
          </cell>
          <cell r="G197" t="str">
            <v>新建</v>
          </cell>
          <cell r="H197" t="str">
            <v>钟鼓楼街道大团村有关村社</v>
          </cell>
        </row>
        <row r="198">
          <cell r="B198" t="str">
            <v>万州区百安坝街道2023年水库维修养护项目</v>
          </cell>
          <cell r="C198" t="str">
            <v>乡村建设行动</v>
          </cell>
          <cell r="D198" t="str">
            <v>农村基础设施（含产业配套基础设施）</v>
          </cell>
          <cell r="E198" t="str">
            <v>其他</v>
          </cell>
          <cell r="F198" t="str">
            <v>集中统一管护、维修养护水库1座</v>
          </cell>
          <cell r="G198" t="str">
            <v>新建</v>
          </cell>
          <cell r="H198" t="str">
            <v>百安坝街道</v>
          </cell>
        </row>
        <row r="199">
          <cell r="B199" t="str">
            <v>万州区陈家坝街道2023年水库维修养护项目</v>
          </cell>
          <cell r="C199" t="str">
            <v>乡村建设行动</v>
          </cell>
          <cell r="D199" t="str">
            <v>农村基础设施（含产业配套基础设施）</v>
          </cell>
          <cell r="E199" t="str">
            <v>其他</v>
          </cell>
          <cell r="F199" t="str">
            <v>集中统一管护、维修养护水库6座</v>
          </cell>
          <cell r="G199" t="str">
            <v>新建</v>
          </cell>
          <cell r="H199" t="str">
            <v>陈家坝街道</v>
          </cell>
        </row>
        <row r="200">
          <cell r="B200" t="str">
            <v>万州区双河口街道永清村2023年农村供水保障提升工程</v>
          </cell>
          <cell r="C200" t="str">
            <v>乡村建设行动</v>
          </cell>
          <cell r="D200" t="str">
            <v>农村基础设施（含产业配套基础设施）</v>
          </cell>
          <cell r="E200" t="str">
            <v>农村供水保障设施建设</v>
          </cell>
          <cell r="F200" t="str">
            <v>新建调蓄设施1口80立方米，水处理设备1套、改造老旧管网5000米及水厂设施设备维修养护等</v>
          </cell>
          <cell r="G200" t="str">
            <v>新建</v>
          </cell>
          <cell r="H200" t="str">
            <v>永清村</v>
          </cell>
        </row>
        <row r="201">
          <cell r="B201" t="str">
            <v>万州区高梁镇2023年农村供水保障工程</v>
          </cell>
          <cell r="C201" t="str">
            <v>乡村建设行动</v>
          </cell>
          <cell r="D201" t="str">
            <v>农村基础设施（含产业配套基础设施）</v>
          </cell>
          <cell r="E201" t="str">
            <v>农村供水保障设施建设</v>
          </cell>
          <cell r="F201" t="str">
            <v>1.顺安村磨子岭供水工程，设计规模80m3/d，整治滤池1处，闸阀井3处，安装DN32PE管道650m、DN50PE管道100m，安装DN32PE闸阀2个、DN50PE闸阀1个。
2.顺安村懒板凳供水工程，设计规模110m3/d，新修取水2处，整治滤池1处，闸阀井1处，安装DN32PE管道400m、DN50PE管道350m。
3.顺安村滴水岩供水工程，设计规模90m3/d，整治滤池1处，DN50PE管道200m。
4.顺安村马鞍腰供水工程，设计规模100m3/d，新建取水池1处，闸阀井1处，安装DN32PE管道950m，DN32PE闸阀1个。
5.顺安村上柿坪供水工程，设计规模80m3/d，整治滤池1处。
6.顺安村头蹬供水工程，设计规模40m3/d，整治滤池1处。
7.顺安村屋脊坡供水工程，设计规模40m3/d，整治滤池1处。
8.顺安村烂田供水工程，设计规模40m3/d，整治滤池1处。</v>
          </cell>
          <cell r="G201" t="str">
            <v>新建</v>
          </cell>
          <cell r="H201" t="str">
            <v>顺安村</v>
          </cell>
        </row>
        <row r="202">
          <cell r="B202" t="str">
            <v>万州区九池街道2023年农村供水保障工程</v>
          </cell>
          <cell r="C202" t="str">
            <v>乡村建设行动</v>
          </cell>
          <cell r="D202" t="str">
            <v>农村基础设施（含产业配套基础设施）</v>
          </cell>
          <cell r="E202" t="str">
            <v>农村供水保障设施建设</v>
          </cell>
          <cell r="F202" t="str">
            <v>金星寨供水工程新建净水成套设备一套，主管网更换15公里。大包村小墩供水工程新建净水成套设备一套。</v>
          </cell>
          <cell r="G202" t="str">
            <v>新建</v>
          </cell>
          <cell r="H202" t="str">
            <v>九池街道金明、大包村</v>
          </cell>
        </row>
        <row r="203">
          <cell r="B203" t="str">
            <v>万州区分水镇2023年农村供水保障工程</v>
          </cell>
          <cell r="C203" t="str">
            <v>乡村建设行动</v>
          </cell>
          <cell r="D203" t="str">
            <v>农村基础设施（含产业配套基础设施）</v>
          </cell>
          <cell r="E203" t="str">
            <v>农村供水保障设施建设</v>
          </cell>
          <cell r="F203" t="str">
            <v>改建大冲村集中供水工程300m³/d1座；整治大地村供水工程1处；整治石碾村供水工程1处；整治茶坪村供水工程1处；更换部分村居抽水电机设备5套；川兴村安装饮水管道2.5公里、部分村居管道更换5km。</v>
          </cell>
          <cell r="G203" t="str">
            <v>新建</v>
          </cell>
          <cell r="H203" t="str">
            <v>大冲村、大地村、三角凼村、茶坪村、大兴社区、龚家弯村、石碾村、川兴村等村</v>
          </cell>
        </row>
        <row r="204">
          <cell r="B204" t="str">
            <v>万州区郭村镇2023年农村供水保障工程</v>
          </cell>
          <cell r="C204" t="str">
            <v>乡村建设行动</v>
          </cell>
          <cell r="D204" t="str">
            <v>农村基础设施（含产业配套基础设施）</v>
          </cell>
          <cell r="E204" t="str">
            <v>农村供水保障设施建设</v>
          </cell>
          <cell r="F204" t="str">
            <v>关子村：更换集中供水管网18.9千米；向泥村：更换集中供水管网20千米，更换水厂围墙瓷砖500㎡，粉刷管理房墙壁；安全村：更换集中供水管网12千米，整治沉淀池，水厂做排水沟，水泵抽水处做防沙处理。</v>
          </cell>
          <cell r="G204" t="str">
            <v>新建</v>
          </cell>
          <cell r="H204" t="str">
            <v>关子村、向泥村、安全村</v>
          </cell>
        </row>
        <row r="205">
          <cell r="B205" t="str">
            <v>万州区熊家镇2023年农村供水保障工程</v>
          </cell>
          <cell r="C205" t="str">
            <v>乡村建设行动</v>
          </cell>
          <cell r="D205" t="str">
            <v>农村基础设施（含产业配套基础设施）</v>
          </cell>
          <cell r="E205" t="str">
            <v>农村供水保障设施建设</v>
          </cell>
          <cell r="F205" t="str">
            <v>1、松柏村1组地坝梁水库下面新建小型水厂一座，完善松柏村2组唐窖瓦屋饮水池配套设施；2、腊烛村1组红缨水库需购买净水设施一套，新建水池，完成升级改造；3、举安村新建张窖水厂100立方，公共田水厂改造围墙30m、更换管道2000m；4、红星村天堡寨，土堡寨，过街楼，团石板4个老旧水厂进行升级改造，维修院墙，清理杂草，增加设备等；5、庄子村水管道增容整治，路段从庄子村4组新龙桥、庄子5组古家坝、到庄子6组长瓦屋,总长1500米；6、石公村一组幺台子新建一个水池40立方米，石公村6组双青小学河沟边新建水池40立方米，更换石公3、4组水管2000米保障村民日常及生产用水；7、燕子村大槽、凤眼、花岩三个水厂的管网提升及水厂的整修；8、万家8组洞子口水厂，蓄水池和过滤池增容各100立方；
</v>
          </cell>
          <cell r="G205" t="str">
            <v>新建</v>
          </cell>
          <cell r="H205" t="str">
            <v>红星村、庄子村、万家村、举安村、石公村、燕子村、腊烛村、松柏村</v>
          </cell>
        </row>
        <row r="206">
          <cell r="B206" t="str">
            <v>万州区响水镇公议村2023年农村供水保障工程</v>
          </cell>
          <cell r="C206" t="str">
            <v>乡村建设行动</v>
          </cell>
          <cell r="D206" t="str">
            <v>农村基础设施（含产业配套基础设施）</v>
          </cell>
          <cell r="E206" t="str">
            <v>农村供水保障设施建设</v>
          </cell>
          <cell r="F206" t="str">
            <v>何家湾水厂：新建GXZ-B-30净水器设备；更换抽水设备（一抽一备）清水池清淤，池壁作挂网防水砂浆和底板10cm砼浇筑；更换DN25管道4300米及厂区其他配套设施，总角村母亲水窖供水工程新建GXZ-B-30净水器设备。</v>
          </cell>
          <cell r="G206" t="str">
            <v>新建</v>
          </cell>
          <cell r="H206" t="str">
            <v>公议村1组、总角村4组</v>
          </cell>
        </row>
        <row r="207">
          <cell r="B207" t="str">
            <v>万州区李河镇天地村2023年农村供水保障工程</v>
          </cell>
          <cell r="C207" t="str">
            <v>乡村建设行动</v>
          </cell>
          <cell r="D207" t="str">
            <v>农村基础设施（含产业配套基础设施）</v>
          </cell>
          <cell r="E207" t="str">
            <v>农村供水保障设施建设</v>
          </cell>
          <cell r="F207" t="str">
            <v>改建农村饮水工程配套管网25km</v>
          </cell>
          <cell r="G207" t="str">
            <v>新建</v>
          </cell>
          <cell r="H207" t="str">
            <v>李河镇</v>
          </cell>
        </row>
        <row r="208">
          <cell r="B208" t="str">
            <v>万州区龙沙镇2023年农村供水保障工程</v>
          </cell>
          <cell r="C208" t="str">
            <v>乡村建设行动</v>
          </cell>
          <cell r="D208" t="str">
            <v>农村基础设施（含产业配套基础设施）</v>
          </cell>
          <cell r="E208" t="str">
            <v>农村供水保障设施建设</v>
          </cell>
          <cell r="F208" t="str">
            <v>1、整治维修老林村庙垭口饮水工程，更换管道10km；管网延伸至语录牌饮水工程、老林村3、4组，新建管网5km；2、龙沙水厂管网从书房垭口延伸至龙古社区柏树片区，新建管网6km；          </v>
          </cell>
          <cell r="G208" t="str">
            <v>新建</v>
          </cell>
          <cell r="H208" t="str">
            <v>老林村、龙古沙区</v>
          </cell>
        </row>
        <row r="209">
          <cell r="B209" t="str">
            <v>万州区大周镇宋家村2023年农村供水保障工程</v>
          </cell>
          <cell r="C209" t="str">
            <v>乡村建设行动</v>
          </cell>
          <cell r="D209" t="str">
            <v>农村基础设施（含产业配套基础设施）</v>
          </cell>
          <cell r="E209" t="str">
            <v>农村供水保障设施建设</v>
          </cell>
          <cell r="F209" t="str">
            <v>修建蓄水池，20立方米</v>
          </cell>
          <cell r="G209" t="str">
            <v>新建</v>
          </cell>
          <cell r="H209" t="str">
            <v>宋家4组</v>
          </cell>
        </row>
        <row r="210">
          <cell r="B210" t="str">
            <v>万州区余家镇2023年农村供水保障工程</v>
          </cell>
          <cell r="C210" t="str">
            <v>乡村建设行动</v>
          </cell>
          <cell r="D210" t="str">
            <v>农村基础设施（含产业配套基础设施）</v>
          </cell>
          <cell r="E210" t="str">
            <v>农村供水保障设施建设</v>
          </cell>
          <cell r="F210" t="str">
            <v>回龙社区：更换主管5800米。饶家村：更换、维护管道6.15公里。同心村：更换全村自来水管网。管道编号PE110#：4000米，63#：2000米，50#：5000米，25#:1000米。</v>
          </cell>
          <cell r="G210" t="str">
            <v>新建</v>
          </cell>
          <cell r="H210" t="str">
            <v>回龙社区、饶家村、同心村</v>
          </cell>
        </row>
        <row r="211">
          <cell r="B211" t="str">
            <v>万州区后山镇2023年农村供水保障工程</v>
          </cell>
          <cell r="C211" t="str">
            <v>乡村建设行动</v>
          </cell>
          <cell r="D211" t="str">
            <v>农村基础设施（含产业配套基础设施）</v>
          </cell>
          <cell r="E211" t="str">
            <v>农村供水保障设施建设</v>
          </cell>
          <cell r="F211" t="str">
            <v>新建100m³蓄水池2口（天元村1口，曾家村1口）、50m³减压池5口、PE110水管2000M、PE50水管4000M</v>
          </cell>
          <cell r="G211" t="str">
            <v>新建</v>
          </cell>
          <cell r="H211" t="str">
            <v>天元村、曾家村</v>
          </cell>
        </row>
        <row r="212">
          <cell r="B212" t="str">
            <v>万州区柱山乡2023年农村供水保障工程</v>
          </cell>
          <cell r="C212" t="str">
            <v>乡村建设行动</v>
          </cell>
          <cell r="D212" t="str">
            <v>农村基础设施（含产业配套基础设施）</v>
          </cell>
          <cell r="E212" t="str">
            <v>农村供水保障设施建设</v>
          </cell>
          <cell r="F212" t="str">
            <v>优化供水管线，提高供水质量，更换或新安装供水管网30千米，新建调节池10座</v>
          </cell>
          <cell r="G212" t="str">
            <v>改扩建</v>
          </cell>
          <cell r="H212" t="str">
            <v>金牛村、何庙村、三木村、云安村、葵花村、柱山社区</v>
          </cell>
        </row>
        <row r="213">
          <cell r="B213" t="str">
            <v>万州区新田镇2023年农村供水保障工程</v>
          </cell>
          <cell r="C213" t="str">
            <v>乡村建设行动</v>
          </cell>
          <cell r="D213" t="str">
            <v>农村基础设施（含产业配套基础设施）</v>
          </cell>
          <cell r="E213" t="str">
            <v>农村供水保障设施建设</v>
          </cell>
          <cell r="F213" t="str">
            <v>高家村：新建蓄水池1口，63管道6000米，50管道2000米，钻取水井5口。五新社区：新建蓄水池1口，50管道500米，25管道3000米。东村村：新建蓄水池1口，过滤池1口。</v>
          </cell>
          <cell r="G213" t="str">
            <v>新建</v>
          </cell>
          <cell r="H213" t="str">
            <v>高家村、五新社区、东村村</v>
          </cell>
        </row>
        <row r="214">
          <cell r="B214" t="str">
            <v>万州区新田镇天德村2023年农村供水保障工程</v>
          </cell>
          <cell r="C214" t="str">
            <v>乡村建设行动</v>
          </cell>
          <cell r="D214" t="str">
            <v>农村基础设施（含产业配套基础设施）</v>
          </cell>
          <cell r="E214" t="str">
            <v>农村供水保障设施建设</v>
          </cell>
          <cell r="F214" t="str">
            <v>在菜地坪延伸 DN80-32 管网至新田镇天德村，配水管网沿线根据实际新建控制阀井、排气阀井、泄水阀井、减压阀井、水表井共 30 座，新建调压池5座。</v>
          </cell>
          <cell r="G214" t="str">
            <v>新建</v>
          </cell>
          <cell r="H214" t="str">
            <v>幸家村、天德村</v>
          </cell>
        </row>
        <row r="215">
          <cell r="B215" t="str">
            <v>万州区长岭镇2023年农村供水保障工程</v>
          </cell>
          <cell r="C215" t="str">
            <v>乡村建设行动</v>
          </cell>
          <cell r="D215" t="str">
            <v>农村基础设施（含产业配套基础设施）</v>
          </cell>
          <cell r="E215" t="str">
            <v>农村供水保障设施建设</v>
          </cell>
          <cell r="F215" t="str">
            <v>1.新建快滤池1座，新建清水池1座，新建抽水泵站及安装抽水管道。2.安装多级水泵或者加压水泵一台。3.安装供水管网φ50PE管道1500m，φ40PE管道1000m，φ32PE管道2700m，φ25PE管道2500m.</v>
          </cell>
          <cell r="G215" t="str">
            <v>新建</v>
          </cell>
          <cell r="H215" t="str">
            <v>茶店村</v>
          </cell>
        </row>
        <row r="216">
          <cell r="B216" t="str">
            <v>万州区长滩镇2023年农村供水保障工程</v>
          </cell>
          <cell r="C216" t="str">
            <v>乡村建设行动</v>
          </cell>
          <cell r="D216" t="str">
            <v>农村基础设施（含产业配套基础设施）</v>
          </cell>
          <cell r="E216" t="str">
            <v>农村供水保障设施建设</v>
          </cell>
          <cell r="F216" t="str">
            <v> 草堂、茶坪、白岩等村管道升级改造</v>
          </cell>
          <cell r="G216" t="str">
            <v>改扩建</v>
          </cell>
          <cell r="H216" t="str">
            <v>草堂、茶坪、白岩等村</v>
          </cell>
        </row>
        <row r="217">
          <cell r="B217" t="str">
            <v>万州区太安镇2023年农村供水保障工程</v>
          </cell>
          <cell r="C217" t="str">
            <v>乡村建设行动</v>
          </cell>
          <cell r="D217" t="str">
            <v>农村基础设施（含产业配套基础设施）</v>
          </cell>
          <cell r="E217" t="str">
            <v>农村供水保障设施建设</v>
          </cell>
          <cell r="F217" t="str">
            <v>在柏弯村安装日处理300m³的一体式净水设备1套，新建150m³蓄水池一座，铺设或更换水管6.5km。在天峰村、红丰村、钟刘村新建20个慢滤池及配套的沉沙池，购买抽水泵4台，抽水房2间，铺设或更换水管18.6km。</v>
          </cell>
          <cell r="G217" t="str">
            <v>改扩建</v>
          </cell>
          <cell r="H217" t="str">
            <v>柏弯村、天峰村、红丰村、钟刘村</v>
          </cell>
        </row>
        <row r="218">
          <cell r="B218" t="str">
            <v>万州区燕山乡2023年农村供水保障工程</v>
          </cell>
          <cell r="C218" t="str">
            <v>乡村建设行动</v>
          </cell>
          <cell r="D218" t="str">
            <v>农村基础设施（含产业配套基础设施）</v>
          </cell>
          <cell r="E218" t="str">
            <v>农村供水保障设施建设</v>
          </cell>
          <cell r="F218" t="str">
            <v>1、燕山乡东峡水厂无阀滤池整修，配套自动净化设施1套。2、翔凤主管道改造PEΦ110水管3000米。3、复兴社区、东峡村供水户水表更换800块。4、配套泉水村4组煤洞水池自动净化设施1套。</v>
          </cell>
          <cell r="G218" t="str">
            <v>新建</v>
          </cell>
          <cell r="H218" t="str">
            <v>东峡村、泉水村、复兴社区</v>
          </cell>
        </row>
        <row r="219">
          <cell r="B219" t="str">
            <v>万州区白土镇2023年农村供水保障工程</v>
          </cell>
          <cell r="C219" t="str">
            <v>乡村建设行动</v>
          </cell>
          <cell r="D219" t="str">
            <v>农村基础设施（含产业配套基础设施）</v>
          </cell>
          <cell r="E219" t="str">
            <v>农村供水保障设施建设</v>
          </cell>
          <cell r="F219" t="str">
            <v>项目共涉及白土镇5个村，分别为：人头村、丁家村、联盟村、大林村、青杠村.
①人头村：农场山坪塘清淤、扩容，扩深1米，拆除中间边墙，新建1口沉沙井，新增寨坡沉沙井至农场山坪塘DN110PE引水管500米，农场简易水厂进行改建（新建管理房1座，新建一体化设备一套，新增自动加投药设备1套，新建围墙30.6米，新建排水沟8米，新建DN65进水管道50米）。
②丁家村：新建九岭湾取水池2口，上后湾水厂新增自动药设备1套，更换陆家垭口水厂至大地坝DN110PE配水管1217米，电线搭接100米。
③大林村：更换五九田至大界岩水厂DN75PE取水管2875米，兴湾水厂新增潜水泵提水至大界岩水厂并配备管网，水厂内新建两套视频监控器（每套4个摄像头）。
④联盟村：整治凉水井蓄水池1口、放牛场蓄水池1口，更换凉水井蓄水池至陆家榜DN50PE配水管998米，管道型号为PE100级，公称压力等级为1.6Mpa。
⑤青杠村：团田水厂增加自动加投药设备1套，石柱坳水厂新建板房并增加自动加投药设备1套。</v>
          </cell>
          <cell r="G219" t="str">
            <v>改扩建</v>
          </cell>
          <cell r="H219" t="str">
            <v>人头村、丁家村、五龙村</v>
          </cell>
        </row>
        <row r="220">
          <cell r="B220" t="str">
            <v>万州区茨竹乡2023年农村供水保障工程</v>
          </cell>
          <cell r="C220" t="str">
            <v>乡村建设行动</v>
          </cell>
          <cell r="D220" t="str">
            <v>农村基础设施（含产业配套基础设施）</v>
          </cell>
          <cell r="E220" t="str">
            <v>农村供水保障设施建设</v>
          </cell>
          <cell r="F220" t="str">
            <v>马家村新建3组原8社饮水池1口（100立方），4组原10社饮水池1口（100立方，多余水量供全村使用）；前堰村新建饮水池3口：一组朝胡湾新建饮水池1口30立方；桐子林湾新建饮水池1口50立方；二组观音岩新建1口40立方；外梁村硬化3个山坪塘堡坎，共计207.5方，单价750元/立方，标准C25</v>
          </cell>
          <cell r="G220" t="str">
            <v>新建</v>
          </cell>
          <cell r="H220" t="str">
            <v>马家村、前堰村、外梁村</v>
          </cell>
        </row>
        <row r="221">
          <cell r="B221" t="str">
            <v>万州区罗田镇2023年农村供水保障工程</v>
          </cell>
          <cell r="C221" t="str">
            <v>乡村建设行动</v>
          </cell>
          <cell r="D221" t="str">
            <v>农村基础设施（含产业配套基础设施）</v>
          </cell>
          <cell r="E221" t="str">
            <v>农村供水保障设施建设</v>
          </cell>
          <cell r="F221" t="str">
            <v>改造枫香村、阳河村、阳坪村供水工程</v>
          </cell>
          <cell r="G221" t="str">
            <v>改扩建</v>
          </cell>
          <cell r="H221" t="str">
            <v>罗田镇枫香村、马头社区、阳河村、阳坪村</v>
          </cell>
        </row>
        <row r="222">
          <cell r="B222" t="str">
            <v>万州区龙驹镇2023年农村供水保障工程</v>
          </cell>
          <cell r="C222" t="str">
            <v>乡村建设行动</v>
          </cell>
          <cell r="D222" t="str">
            <v>农村基础设施（含产业配套基础设施）</v>
          </cell>
          <cell r="E222" t="str">
            <v>农村供水保障设施建设</v>
          </cell>
          <cell r="F222" t="str">
            <v>灯台村建设日供水量200m3标准化水厂一座，新安装DN125主输水管道15000米、DN65：8000米、DN50:4000米、DN40:4000米；更换宏福村主输水管道DN65水管6000米；整修龙溪村安全饮水滤池一处</v>
          </cell>
          <cell r="G222" t="str">
            <v>新建</v>
          </cell>
          <cell r="H222" t="str">
            <v>灯台村、宏福村、龙溪村等村（居）</v>
          </cell>
        </row>
        <row r="223">
          <cell r="B223" t="str">
            <v>万州区梨树乡2023年农村供水保障工程</v>
          </cell>
          <cell r="C223" t="str">
            <v>乡村建设行动</v>
          </cell>
          <cell r="D223" t="str">
            <v>农村基础设施（含产业配套基础设施）</v>
          </cell>
          <cell r="E223" t="str">
            <v>农村供水保障设施建设</v>
          </cell>
          <cell r="F223" t="str">
            <v>新建1处日供水30立方米供水工程</v>
          </cell>
          <cell r="G223" t="str">
            <v>新建</v>
          </cell>
          <cell r="H223" t="str">
            <v>梨树乡安民社区</v>
          </cell>
        </row>
        <row r="224">
          <cell r="B224" t="str">
            <v>万州区恒合土家族乡2023年农村供水保障工程</v>
          </cell>
          <cell r="C224" t="str">
            <v>乡村建设行动</v>
          </cell>
          <cell r="D224" t="str">
            <v>农村基础设施（含产业配套基础设施）</v>
          </cell>
          <cell r="E224" t="str">
            <v>农村供水保障设施建设</v>
          </cell>
          <cell r="F224" t="str">
            <v>八一村新建水400m3水源蓄水池1口（30万元），改造主管网2500m（5万元）。五星村改造主管网3000m（10万元）。箱子村改造箱子水厂（30万元），改造主管网3000m（10万元）。水口村改造主管网3000m（10万元）。凤仪供水工程至石坪、八一、鸿凤、七星、水口等五村PE主管道13000m更换为钢管（40万元）</v>
          </cell>
          <cell r="G224" t="str">
            <v>改扩建</v>
          </cell>
          <cell r="H224" t="str">
            <v>恒合乡</v>
          </cell>
        </row>
        <row r="225">
          <cell r="B225" t="str">
            <v>万州区太龙镇万丰村2023年农村供水保障工程</v>
          </cell>
          <cell r="C225" t="str">
            <v>乡村建设行动</v>
          </cell>
          <cell r="D225" t="str">
            <v>农村基础设施（含产业配套基础设施）</v>
          </cell>
          <cell r="E225" t="str">
            <v>农村供水保障设施建设</v>
          </cell>
          <cell r="F225" t="str">
            <v>维修整治放牛坪水厂</v>
          </cell>
          <cell r="G225" t="str">
            <v>改扩建</v>
          </cell>
          <cell r="H225" t="str">
            <v>太龙镇万丰村</v>
          </cell>
        </row>
        <row r="226">
          <cell r="B226" t="str">
            <v>万州区普子乡2023年农村供水保障工程</v>
          </cell>
          <cell r="C226" t="str">
            <v>乡村建设行动</v>
          </cell>
          <cell r="D226" t="str">
            <v>农村基础设施（含产业配套基础设施）</v>
          </cell>
          <cell r="E226" t="str">
            <v>农村供水保障设施建设</v>
          </cell>
          <cell r="F226" t="str">
            <v>1、普子乡七曜村4组锅头湾新建蓄水池1000m³。2、普子乡七曜村3组风门凹整治蓄水塘1口，新建蓄水池100m³一口，配套相应提灌设备。3、普子乡碗厂村溪流水水池增加净水设备1台，新增PE63水管3000米。4、普子乡土庙村1组新建水池一口100m³，配套50PE水管1000米；土庙村2组新建水池一口100立方米，配套PE50水管500米。5、虎头村4组四季坪重建蓄水池110立方米，虎头村3组堰塘梁新建蓄水池一口250立方米。6、普子乡普子社区4组后槽新建水池100立方米。</v>
          </cell>
          <cell r="G226" t="str">
            <v>新建</v>
          </cell>
          <cell r="H226" t="str">
            <v>七曜村、碗厂村、土庙村</v>
          </cell>
        </row>
        <row r="227">
          <cell r="B227" t="str">
            <v>万州区地宝土家族乡2023年农村供水保障工程</v>
          </cell>
          <cell r="C227" t="str">
            <v>乡村建设行动</v>
          </cell>
          <cell r="D227" t="str">
            <v>农村基础设施（含产业配套基础设施）</v>
          </cell>
          <cell r="E227" t="str">
            <v>农村供水保障设施建设</v>
          </cell>
          <cell r="F227" t="str">
            <v>地宝社区集镇新建供水保障山坪塘5万立方</v>
          </cell>
          <cell r="G227" t="str">
            <v>新建</v>
          </cell>
          <cell r="H227" t="str">
            <v>地宝社区1组</v>
          </cell>
        </row>
        <row r="228">
          <cell r="B228" t="str">
            <v>万州区陈家坝街道2023年农村供水保障工程</v>
          </cell>
          <cell r="C228" t="str">
            <v>乡村建设行动</v>
          </cell>
          <cell r="D228" t="str">
            <v>农村基础设施（含产业配套基础设施）</v>
          </cell>
          <cell r="E228" t="str">
            <v>农村供水保障设施建设</v>
          </cell>
          <cell r="F228" t="str">
            <v>1.茂合村更换管道5000米；2.大河社区新建1个50m³滤水池，更换主管道3000米；3.翠屏村更换主管道2000米；4.旅密村更换主管道2000米；5.大石社区更换主管道2000米；7.塘角村更换管道2000米。</v>
          </cell>
          <cell r="G228" t="str">
            <v>改扩建</v>
          </cell>
          <cell r="H228" t="str">
            <v>茂合村10组、大河社区、旅密村1.15组、翠屏村1、4、6组；大石15组，塘角村4、5组</v>
          </cell>
        </row>
        <row r="229">
          <cell r="B229" t="str">
            <v>万州区黄柏乡2023年农村供水保障工程</v>
          </cell>
          <cell r="C229" t="str">
            <v>乡村建设行动</v>
          </cell>
          <cell r="D229" t="str">
            <v>农村基础设施（含产业配套基础设施）</v>
          </cell>
          <cell r="E229" t="str">
            <v>农村供水保障设施建设</v>
          </cell>
          <cell r="F229" t="str">
            <v>沙田村新建蓄水池1口蓄水100m3 ，过滤池1口蓄水30m3 ，新建供水工程1处，安装PE50管600m,PE40管1200m,PE32管2000米，新建供水工程1处。金山村新建过滤池10口蓄水50m3，安装PE50管6000m，建取水池4个。</v>
          </cell>
          <cell r="G229" t="str">
            <v>新建</v>
          </cell>
          <cell r="H229" t="str">
            <v>黄柏乡沙田村、金山村。</v>
          </cell>
        </row>
        <row r="230">
          <cell r="B230" t="str">
            <v>万州区五桥街道2023年农村供水保障工程</v>
          </cell>
          <cell r="C230" t="str">
            <v>乡村建设行动</v>
          </cell>
          <cell r="D230" t="str">
            <v>农村基础设施（含产业配套基础设施）</v>
          </cell>
          <cell r="E230" t="str">
            <v>农村供水保障设施建设</v>
          </cell>
          <cell r="F230" t="str">
            <v>1、民强村：①提灌站抽水管道年久失修老化，需用硬聚录乙烯塑料管替代原有水管，全长3千米。
②因民强村点多面广，修建集中供水工程无法全覆盖，建议新建60立方蓄水池2座、30立方蓄水池4座及原有的双堰塘水池加固整修，增加管网。
2、石人社区：原有水厂未实现全覆盖，现需增加管道4千米。
3、民安社区：1、2组未实现自来水全覆盖，建议新建30立方水池，新增管道10800米。</v>
          </cell>
          <cell r="G230" t="str">
            <v>改扩建</v>
          </cell>
          <cell r="H230" t="str">
            <v>龚家社区，民安社区，石人社区，民强村</v>
          </cell>
        </row>
        <row r="231">
          <cell r="B231" t="str">
            <v>万州区白羊镇2023年农村供水保障工程</v>
          </cell>
          <cell r="C231" t="str">
            <v>乡村建设行动</v>
          </cell>
          <cell r="D231" t="str">
            <v>农村基础设施（含产业配套基础设施）</v>
          </cell>
          <cell r="E231" t="str">
            <v>农村供水保障设施建设</v>
          </cell>
          <cell r="F231" t="str">
            <v>1、白燕村1组供水工程：新建日处理能力30m³慢滤清水池一座，设液位计自动控制潜水泵启停，新建配电房一座，不锈钢潜水泵一用一备2台，配备电气和消毒设施，安装输配水主管道φ50PE管500m，φ32PE管1500m，φ25PE管1000m。
2、长石村6组八丘田供水工程：新建日处理能力50m³慢滤清水池一座，设液位计自动控制潜水泵启停，新建配电房一座，不锈钢潜水泵一用一备2台，配备电气和消毒设施，安装输配水主管道Ф25～Ф63PE管3000m。2、清潭供水工程：修建日处理能力50m³慢滤清水池一座，安装输配水主管道Ф32～Ф63PE管1800m。马里槽供水工程：扩建日处理能力100m³增加慢滤清水池一座，安装输配水主管道Ф100PE管3000m，Ф75PE管2000m，Ф63PE管1000m，Ф40PE管1000m，Ф32PE管1000m。
3、大弯村7组方湾供水工程：新建日处理能力50m³慢滤清水池一座，配备消毒设施，安装输配水主管道φ50PE管2100m，φ40PE管900m，φ32PE管1500m，φ25PE管1000m。
4、紫金村古牛田供水工程：扩建100m³/d慢滤池1座，整修围墙，设液位计自动控制潜水泵启停，修建配电房一座，不锈钢潜水泵一用一备2台（100m³/h，扬程200m），配备电气和消毒设施，安装输配水主管道Ф50PE管500m，Ф40PE管2000m，Ф32PE管5000m，浮筒取水设施1处。
5、大悟村6组凉水沟供水工程：改建日处理能力60m³慢滤清水池一座，设液位计自动控制潜水泵启停，新建配电房一座，不锈钢潜水泵一用一备2台，配备电气和消毒设施，安装输配水主管道Ф25～Ф50PE管3000m，其中φ50PE管800m，φ40PE管1200m，φ32PE管1500m。
6、清潭村岩燕窝供水工程、中间堰塘供水工程更换滤料，更换输配水主管道φ50PE管1000m，φ40PE管1500m，φ32PE管1000m，φ25PE管2000m。
7、友谊村供水工程：新建日处理能力50m³慢滤清水池一座，设液位计自动控制潜水泵启停，新建配电房一座，不锈钢潜水泵一用一备2台，配备电气和消毒设施，安装输配水主管道Ф25～Ф63PE管2000m。</v>
          </cell>
          <cell r="G231" t="str">
            <v>新建</v>
          </cell>
          <cell r="H231" t="str">
            <v>白羊镇白燕、长石、大弯、紫金、大悟、清潭村、友谊村</v>
          </cell>
        </row>
        <row r="232">
          <cell r="B232" t="str">
            <v>万州区走马镇2023年农村供水保障工程</v>
          </cell>
          <cell r="C232" t="str">
            <v>乡村建设行动</v>
          </cell>
          <cell r="D232" t="str">
            <v>农村基础设施（含产业配套基础设施）</v>
          </cell>
          <cell r="E232" t="str">
            <v>农村供水保障设施建设</v>
          </cell>
          <cell r="F232" t="str">
            <v>技改熊家村集中供水工程、更换渡河村集中供水工程原水管道</v>
          </cell>
          <cell r="G232" t="str">
            <v>改扩建</v>
          </cell>
          <cell r="H232" t="str">
            <v>熊家村5组，渡河村8组</v>
          </cell>
        </row>
        <row r="233">
          <cell r="B233" t="str">
            <v>万州区岩口水厂2023年农村供水保障工程</v>
          </cell>
          <cell r="C233" t="str">
            <v>乡村建设行动</v>
          </cell>
          <cell r="D233" t="str">
            <v>农村基础设施（含产业配套基础设施）</v>
          </cell>
          <cell r="E233" t="str">
            <v>农村供水保障设施建设</v>
          </cell>
          <cell r="F233" t="str">
            <v>1、岩口水厂黄金高位水池管网延伸至黄金村，新建增压泵一座，新建管网10km ；2、岩口水厂何院管网延伸至何院村，新建管网10km；         3、新建岩口水厂高位水塔。</v>
          </cell>
          <cell r="G233" t="str">
            <v>改扩建</v>
          </cell>
          <cell r="H233" t="str">
            <v>黄金村、何院村、岩口社区</v>
          </cell>
        </row>
        <row r="234">
          <cell r="B234" t="str">
            <v>万州区弹子镇2023年农村供水保障工程</v>
          </cell>
          <cell r="C234" t="str">
            <v>乡村建设行动</v>
          </cell>
          <cell r="D234" t="str">
            <v>农村基础设施（含产业配套基础设施）</v>
          </cell>
          <cell r="E234" t="str">
            <v>农村供水保障设施建设</v>
          </cell>
          <cell r="F234" t="str">
            <v>一、人和村：更换4组烂坝子-石梯砍PE32管2km;新增3组新院子-龙河桥PE32管1.5km。以及水池围墙墙体维修和院坝维修。6组伙食团-大堰塘300米水管更换。3、4、5组分别修减压池1个。干管长度2000米为PE110，支管长度20km,型号有PE90、PE50、PE32、PE20，32钢管2km。            二、插旗村：柿子坪水库泄水孔重建；柿子坪水库入库公路250米；柿子坪水库管理房重建                                                三、大垭村：1-4组改建饮水池5口，500m³管道、整治水池渗漏               四、林泉村：整治林泉村山坪塘5口                                  五、三坝村： 整治全村山坪塘2口                                 六、小垭村：新建饮用水池1口，总容量10立方米   </v>
          </cell>
          <cell r="G234" t="str">
            <v>改扩建</v>
          </cell>
          <cell r="H234" t="str">
            <v>人和村、插旗村、大垭村、三坝村、林泉村、小垭村。</v>
          </cell>
        </row>
        <row r="235">
          <cell r="B235" t="str">
            <v>万州区天城街道2023年农村供水保障工程</v>
          </cell>
          <cell r="C235" t="str">
            <v>乡村建设行动</v>
          </cell>
          <cell r="D235" t="str">
            <v>农村基础设施（含产业配套基础设施）</v>
          </cell>
          <cell r="E235" t="str">
            <v>农村供水保障设施建设</v>
          </cell>
          <cell r="F235" t="str">
            <v>管道更换7000米，新建房屋20平方，围墙400米，抽水设备2套，新建蓄水池2口，3000立方等。</v>
          </cell>
          <cell r="G235" t="str">
            <v>新建</v>
          </cell>
          <cell r="H235" t="str">
            <v>老岩村、绿茶村</v>
          </cell>
        </row>
        <row r="236">
          <cell r="B236" t="str">
            <v>万州区孙家镇2023年农村供水保障工程</v>
          </cell>
          <cell r="C236" t="str">
            <v>乡村建设行动</v>
          </cell>
          <cell r="D236" t="str">
            <v>农村基础设施（含产业配套基础设施）</v>
          </cell>
          <cell r="E236" t="str">
            <v>农村供水保障设施建设</v>
          </cell>
          <cell r="F236" t="str">
            <v>新建快乐村3处、天宝村3处、槐花村4处、大河村3处、兴发村2处共15处分散供水工程，田弯水厂管网延伸至孙家场上</v>
          </cell>
          <cell r="G236" t="str">
            <v>新建</v>
          </cell>
          <cell r="H236" t="str">
            <v>田弯村、快乐村、天宝村、槐花村、大河村、兴发村</v>
          </cell>
        </row>
        <row r="237">
          <cell r="B237" t="str">
            <v>万州区钟鼓楼街道2023年农村供水保障工程</v>
          </cell>
          <cell r="C237" t="str">
            <v>乡村建设行动</v>
          </cell>
          <cell r="D237" t="str">
            <v>农村基础设施（含产业配套基础设施）</v>
          </cell>
          <cell r="E237" t="str">
            <v>农村供水保障设施建设</v>
          </cell>
          <cell r="F237" t="str">
            <v>在大团村实施更换10公里的主水管道、八百余农户的入户管道、净水器、减压阀及闸阀、自能水表三通等配件；在吊龙村实施象鼻梁人畜饮水工程取水池、管道疏浚，供水池扩容100立方米；在驸马村新建50立方米人饮蓄水池一口；在抗建村扩建改造水厂2处，增加2个蓄水池，2个过滤池，更换管道500米；在双溪社区实施更换主管网3500米；在小岩村实施增设净化设施一套，管网延伸5000米，水源地安全防护网建设。</v>
          </cell>
          <cell r="G237" t="str">
            <v>改扩建</v>
          </cell>
          <cell r="H237" t="str">
            <v>大团村、小岩村、抗建村、驸马村、吊龙村、双溪社区</v>
          </cell>
        </row>
        <row r="238">
          <cell r="B238" t="str">
            <v>万州区登丰水库（葵花水厂）2023年供水保障工程</v>
          </cell>
          <cell r="C238" t="str">
            <v>乡村建设行动</v>
          </cell>
          <cell r="D238" t="str">
            <v>农村基础设施（含产业配套基础设施）</v>
          </cell>
          <cell r="E238" t="str">
            <v>农村供水保障设施建设</v>
          </cell>
          <cell r="F238" t="str">
            <v>更换取水闸阀2个，修复取水口DN500供水管道10米。更换水表3278块，天鹅村需更换管道7620米；庙垭村需更换管道12175米；茨坪村需更换管道10045米；葵花街道及豪家村需更换管道25385米；永宁村需更换管道7470米；顺安村需更换管道7215米。合计69910米。</v>
          </cell>
          <cell r="G238" t="str">
            <v>改扩建</v>
          </cell>
          <cell r="H238" t="str">
            <v>天鹅村、庙垭村、茨坪村、豪家村、永宁村、顺安村</v>
          </cell>
        </row>
        <row r="239">
          <cell r="B239" t="str">
            <v>万州区罗田水厂2023年农村供水保障工程</v>
          </cell>
          <cell r="C239" t="str">
            <v>乡村建设行动</v>
          </cell>
          <cell r="D239" t="str">
            <v>农村基础设施（含产业配套基础设施）</v>
          </cell>
          <cell r="E239" t="str">
            <v>农村供水保障设施建设</v>
          </cell>
          <cell r="F239" t="str">
            <v>新建浮筒取水装置一套配套抽水设备及抽水智能化自控系统。铺设引水管道Φ200管PE100-1.6Mpa长1460m，DN125*4.5mm热镀锌钢管长3400m，DN200*5mm热镀锌钢管长4600m，闸阀井2座，排气阀井9座，排泥阀井3座。罗田水厂中央控制系统、自动化控制系统、智能化仪表、视频监控系统改造。DN15远程无线防冻水表1800户。</v>
          </cell>
          <cell r="G239" t="str">
            <v>改扩建</v>
          </cell>
          <cell r="H239" t="str">
            <v>罗田镇</v>
          </cell>
        </row>
        <row r="240">
          <cell r="B240" t="str">
            <v>万州区高梁镇2023年农村饮水工程运行管护经费</v>
          </cell>
          <cell r="C240" t="str">
            <v>乡村建设行动</v>
          </cell>
          <cell r="D240" t="str">
            <v>农村基础设施（含产业配套基础设施）</v>
          </cell>
          <cell r="E240" t="str">
            <v>农村供水保障设施建设</v>
          </cell>
          <cell r="F240" t="str">
            <v>水源保护以及取水、制水设施设备及输配水主管网等主体工程维修和改造等</v>
          </cell>
          <cell r="G240" t="str">
            <v>改扩建</v>
          </cell>
          <cell r="H240" t="str">
            <v>高梁镇相关村居</v>
          </cell>
        </row>
        <row r="241">
          <cell r="B241" t="str">
            <v>万州区武陵镇2023年农村饮水工程运行管护经费</v>
          </cell>
          <cell r="C241" t="str">
            <v>乡村建设行动</v>
          </cell>
          <cell r="D241" t="str">
            <v>农村基础设施（含产业配套基础设施）</v>
          </cell>
          <cell r="E241" t="str">
            <v>农村供水保障设施建设</v>
          </cell>
          <cell r="F241" t="str">
            <v>设备设施维修维护、净水消毒药剂、水质自检、水源维护等</v>
          </cell>
          <cell r="G241" t="str">
            <v>改扩建</v>
          </cell>
          <cell r="H241" t="str">
            <v>武陵镇13个涉农村居</v>
          </cell>
        </row>
        <row r="242">
          <cell r="B242" t="str">
            <v>万州区罗田镇2023年农村饮水工程运行管护经费</v>
          </cell>
          <cell r="C242" t="str">
            <v>乡村建设行动</v>
          </cell>
          <cell r="D242" t="str">
            <v>农村基础设施（含产业配套基础设施）</v>
          </cell>
          <cell r="E242" t="str">
            <v>农村供水保障设施建设</v>
          </cell>
          <cell r="F242" t="str">
            <v>水源保护、设施设备水管等工程维修改造</v>
          </cell>
          <cell r="G242" t="str">
            <v>改扩建</v>
          </cell>
          <cell r="H242" t="str">
            <v>罗田镇新华村、阳河村、阳坪村、中山社区等村居</v>
          </cell>
        </row>
        <row r="243">
          <cell r="B243" t="str">
            <v>万州区五桥街道2023年农村饮水工程运行管护经费</v>
          </cell>
          <cell r="C243" t="str">
            <v>乡村建设行动</v>
          </cell>
          <cell r="D243" t="str">
            <v>农村基础设施（含产业配套基础设施）</v>
          </cell>
          <cell r="E243" t="str">
            <v>农村供水保障设施建设</v>
          </cell>
          <cell r="F243" t="str">
            <v>水源保护以及取水、制水设施设备及输配水主管网等主体工程维修和改造等</v>
          </cell>
          <cell r="G243" t="str">
            <v>改扩建</v>
          </cell>
          <cell r="H243" t="str">
            <v>民强村、石人社区、龚家社区、民安社区</v>
          </cell>
        </row>
        <row r="244">
          <cell r="B244" t="str">
            <v>万州区熊家镇2023年农村饮水工程运行管护经费</v>
          </cell>
          <cell r="C244" t="str">
            <v>乡村建设行动</v>
          </cell>
          <cell r="D244" t="str">
            <v>农村基础设施（含产业配套基础设施）</v>
          </cell>
          <cell r="E244" t="str">
            <v>农村供水保障设施建设</v>
          </cell>
          <cell r="F244" t="str">
            <v>对熊家镇10个村水厂进行运行管护，清洗水池、维修设备、投放消毒药、水厂的升级改造等</v>
          </cell>
          <cell r="G244" t="str">
            <v>改扩建</v>
          </cell>
          <cell r="H244" t="str">
            <v>熊家镇10个村</v>
          </cell>
        </row>
        <row r="245">
          <cell r="B245" t="str">
            <v>万州区新田镇2023年农村饮水工程运行管护经费</v>
          </cell>
          <cell r="C245" t="str">
            <v>乡村建设行动</v>
          </cell>
          <cell r="D245" t="str">
            <v>农村基础设施（含产业配套基础设施）</v>
          </cell>
          <cell r="E245" t="str">
            <v>农村供水保障设施建设</v>
          </cell>
          <cell r="F245" t="str">
            <v>水源保护以及取水、制水设施设备及输配水主管网等主体工程维修和改造等</v>
          </cell>
          <cell r="G245" t="str">
            <v>改扩建</v>
          </cell>
          <cell r="H245" t="str">
            <v>新田镇有关村社</v>
          </cell>
        </row>
        <row r="246">
          <cell r="B246" t="str">
            <v>万州区弹子镇2023年农村饮水工程运行管护经费</v>
          </cell>
          <cell r="C246" t="str">
            <v>乡村建设行动</v>
          </cell>
          <cell r="D246" t="str">
            <v>农村基础设施（含产业配套基础设施）</v>
          </cell>
          <cell r="E246" t="str">
            <v>农村供水保障设施建设</v>
          </cell>
          <cell r="F246" t="str">
            <v>水源保护以及取水、制水设施设备及输配水主管网等主体工程维修和改造等</v>
          </cell>
          <cell r="G246" t="str">
            <v>改扩建</v>
          </cell>
          <cell r="H246" t="str">
            <v>弹子镇相关村居</v>
          </cell>
        </row>
        <row r="247">
          <cell r="B247" t="str">
            <v>万州区新乡镇2023年农村饮水工程运行管护经费</v>
          </cell>
          <cell r="C247" t="str">
            <v>乡村建设行动</v>
          </cell>
          <cell r="D247" t="str">
            <v>农村基础设施（含产业配套基础设施）</v>
          </cell>
          <cell r="E247" t="str">
            <v>农村供水保障设施建设</v>
          </cell>
          <cell r="F247" t="str">
            <v>水源保护以及取水、制水设施设备及输配水主管网等主体工程维修和改造等</v>
          </cell>
          <cell r="G247" t="str">
            <v>改扩建</v>
          </cell>
          <cell r="H247" t="str">
            <v>新乡镇龙泉村、治华村、三水村、合作村、万顺村</v>
          </cell>
        </row>
        <row r="248">
          <cell r="B248" t="str">
            <v>万州区白羊镇2023年农村饮水工程运行管护经费</v>
          </cell>
          <cell r="C248" t="str">
            <v>乡村建设行动</v>
          </cell>
          <cell r="D248" t="str">
            <v>农村基础设施（含产业配套基础设施）</v>
          </cell>
          <cell r="E248" t="str">
            <v>农村供水保障设施建设</v>
          </cell>
          <cell r="F248" t="str">
            <v>水源保护以及取水、制水设施设备及输配水主管网等主体工程维修和改造等</v>
          </cell>
          <cell r="G248" t="str">
            <v>改扩建</v>
          </cell>
          <cell r="H248" t="str">
            <v>白羊镇17个村（社区）</v>
          </cell>
        </row>
        <row r="249">
          <cell r="B249" t="str">
            <v>万州区太安镇2023年农村饮水工程运行管护经费</v>
          </cell>
          <cell r="C249" t="str">
            <v>乡村建设行动</v>
          </cell>
          <cell r="D249" t="str">
            <v>农村基础设施（含产业配套基础设施）</v>
          </cell>
          <cell r="E249" t="str">
            <v>农村供水保障设施建设</v>
          </cell>
          <cell r="F249" t="str">
            <v>设施设备维修维护、净水消毒药剂、水质自检、水源维护等。</v>
          </cell>
          <cell r="G249" t="str">
            <v>改扩建</v>
          </cell>
          <cell r="H249" t="str">
            <v>太安镇钟刘村、柏弯村、红丰村、天峰村等10个村居</v>
          </cell>
        </row>
        <row r="250">
          <cell r="B250" t="str">
            <v>万州区郭村镇2023年农村饮水工程运行管护经费</v>
          </cell>
          <cell r="C250" t="str">
            <v>乡村建设行动</v>
          </cell>
          <cell r="D250" t="str">
            <v>农村基础设施（含产业配套基础设施）</v>
          </cell>
          <cell r="E250" t="str">
            <v>农村供水保障设施建设</v>
          </cell>
          <cell r="F250" t="str">
            <v>设备设施维修维护、净水消毒药剂、水质自检、水源维护等</v>
          </cell>
          <cell r="G250" t="str">
            <v>改扩建</v>
          </cell>
          <cell r="H250" t="str">
            <v>各村</v>
          </cell>
        </row>
        <row r="251">
          <cell r="B251" t="str">
            <v>万州区钟鼓楼街道2023年农村饮水工程运行管护经费</v>
          </cell>
          <cell r="C251" t="str">
            <v>乡村建设行动</v>
          </cell>
          <cell r="D251" t="str">
            <v>农村基础设施（含产业配套基础设施）</v>
          </cell>
          <cell r="E251" t="str">
            <v>农村供水保障设施建设</v>
          </cell>
          <cell r="F251" t="str">
            <v>水源保护以及取水、制水设施设备及输配水主管网等主体工程维修和改造等</v>
          </cell>
          <cell r="G251" t="str">
            <v>改扩建</v>
          </cell>
          <cell r="H251" t="str">
            <v>钟鼓楼街道有关村社</v>
          </cell>
        </row>
        <row r="252">
          <cell r="B252" t="str">
            <v>万州区陈家坝街道2023年农村饮水工程运行管护经费</v>
          </cell>
          <cell r="C252" t="str">
            <v>乡村建设行动</v>
          </cell>
          <cell r="D252" t="str">
            <v>农村基础设施（含产业配套基础设施）</v>
          </cell>
          <cell r="E252" t="str">
            <v>农村供水保障设施建设</v>
          </cell>
          <cell r="F252" t="str">
            <v>水源保护以及取水、制水设施设备及输配水主管网等主体工程维修和改造等</v>
          </cell>
          <cell r="G252" t="str">
            <v>改扩建</v>
          </cell>
          <cell r="H252" t="str">
            <v>有关村居</v>
          </cell>
        </row>
        <row r="253">
          <cell r="B253" t="str">
            <v>万州区天城街道2023年农村饮水工程运行管护经费</v>
          </cell>
          <cell r="C253" t="str">
            <v>乡村建设行动</v>
          </cell>
          <cell r="D253" t="str">
            <v>农村基础设施（含产业配套基础设施）</v>
          </cell>
          <cell r="E253" t="str">
            <v>农村供水保障设施建设</v>
          </cell>
          <cell r="F253" t="str">
            <v>水源保护以及取水、制水设施设备及输配水主管网等主体工程维修和改造等</v>
          </cell>
          <cell r="G253" t="str">
            <v>改扩建</v>
          </cell>
          <cell r="H253" t="str">
            <v>街道内</v>
          </cell>
        </row>
        <row r="254">
          <cell r="B254" t="str">
            <v>万州区黄柏乡2023年农村饮水工程运行管护经费</v>
          </cell>
          <cell r="C254" t="str">
            <v>乡村建设行动</v>
          </cell>
          <cell r="D254" t="str">
            <v>农村基础设施（含产业配套基础设施）</v>
          </cell>
          <cell r="E254" t="str">
            <v>农村供水保障设施建设</v>
          </cell>
          <cell r="F254" t="str">
            <v>全乡5村1居饮水工程日常运行维护。</v>
          </cell>
          <cell r="G254" t="str">
            <v>新建</v>
          </cell>
          <cell r="H254" t="str">
            <v>沙田、明月、山坪、向龙、金三及黄柏社区。</v>
          </cell>
        </row>
        <row r="255">
          <cell r="B255" t="str">
            <v>万州区长坪乡2023年农村饮水工程运行管护经费</v>
          </cell>
          <cell r="C255" t="str">
            <v>乡村建设行动</v>
          </cell>
          <cell r="D255" t="str">
            <v>农村基础设施（含产业配套基础设施）</v>
          </cell>
          <cell r="E255" t="str">
            <v>农村供水保障设施建设</v>
          </cell>
          <cell r="F255" t="str">
            <v>设施设备维修维护、净水消毒药剂、水质自检、水源保护等</v>
          </cell>
          <cell r="G255" t="str">
            <v>改扩建</v>
          </cell>
          <cell r="H255" t="str">
            <v>长坪乡</v>
          </cell>
        </row>
        <row r="256">
          <cell r="B256" t="str">
            <v>万州区响水镇2023年农村饮水工程运行管护经费</v>
          </cell>
          <cell r="C256" t="str">
            <v>乡村建设行动</v>
          </cell>
          <cell r="D256" t="str">
            <v>农村基础设施（含产业配套基础设施）</v>
          </cell>
          <cell r="E256" t="str">
            <v>农村供水保障设施建设</v>
          </cell>
          <cell r="F256" t="str">
            <v>水源保护以及取水、制水设施设备及输配水主管网等主体工程维修和改造等</v>
          </cell>
          <cell r="G256" t="str">
            <v>改扩建</v>
          </cell>
          <cell r="H256" t="str">
            <v>响水镇有关村社</v>
          </cell>
        </row>
        <row r="257">
          <cell r="B257" t="str">
            <v>万州区长岭镇2023年农村饮水工程运行管护经费</v>
          </cell>
          <cell r="C257" t="str">
            <v>乡村建设行动</v>
          </cell>
          <cell r="D257" t="str">
            <v>农村基础设施（含产业配套基础设施）</v>
          </cell>
          <cell r="E257" t="str">
            <v>农村供水保障设施建设</v>
          </cell>
          <cell r="F257" t="str">
            <v>水源保护以及取水、制水设施设备及输配水主管网等主体工程维修和改造等</v>
          </cell>
          <cell r="G257" t="str">
            <v>改扩建</v>
          </cell>
          <cell r="H257" t="str">
            <v>茶店村、双龙村、安溪村、板桥村</v>
          </cell>
        </row>
        <row r="258">
          <cell r="B258" t="str">
            <v>万州区龙沙镇2023年农村饮水工程运行管护经费</v>
          </cell>
          <cell r="C258" t="str">
            <v>乡村建设行动</v>
          </cell>
          <cell r="D258" t="str">
            <v>农村基础设施（含产业配套基础设施）</v>
          </cell>
          <cell r="E258" t="str">
            <v>农村供水保障设施建设</v>
          </cell>
          <cell r="F258" t="str">
            <v>水源保护以及取水、制水设施设备及输配水主管网等主体工程维修和改造等</v>
          </cell>
          <cell r="G258" t="str">
            <v>改扩建</v>
          </cell>
          <cell r="H258" t="str">
            <v>龙沙镇14个村（居）</v>
          </cell>
        </row>
        <row r="259">
          <cell r="B259" t="str">
            <v>万州区孙家镇2023年农村饮水工程运行管护经费</v>
          </cell>
          <cell r="C259" t="str">
            <v>乡村建设行动</v>
          </cell>
          <cell r="D259" t="str">
            <v>农村基础设施（含产业配套基础设施）</v>
          </cell>
          <cell r="E259" t="str">
            <v>农村供水保障设施建设</v>
          </cell>
          <cell r="F259" t="str">
            <v>水源保护以及取水、制水设施设备及输配水主管网等主体工程维修和改造等</v>
          </cell>
          <cell r="G259" t="str">
            <v>改扩建</v>
          </cell>
          <cell r="H259" t="str">
            <v>孙家镇有关村社</v>
          </cell>
        </row>
        <row r="260">
          <cell r="B260" t="str">
            <v>万州区茨竹乡2023年农村饮水工程运行管护经费</v>
          </cell>
          <cell r="C260" t="str">
            <v>乡村建设行动</v>
          </cell>
          <cell r="D260" t="str">
            <v>农村基础设施（含产业配套基础设施）</v>
          </cell>
          <cell r="E260" t="str">
            <v>农村供水保障设施建设</v>
          </cell>
          <cell r="F260" t="str">
            <v>茨竹乡2023年农村饮水工程运行管护</v>
          </cell>
          <cell r="G260" t="str">
            <v>新建</v>
          </cell>
          <cell r="H260" t="str">
            <v>茨竹乡</v>
          </cell>
        </row>
        <row r="261">
          <cell r="B261" t="str">
            <v>万州区水利工程管理站2023年农村饮水工程运行管护经费</v>
          </cell>
          <cell r="C261" t="str">
            <v>乡村建设行动</v>
          </cell>
          <cell r="D261" t="str">
            <v>农村基础设施（含产业配套基础设施）</v>
          </cell>
          <cell r="E261" t="str">
            <v>农村供水保障设施建设</v>
          </cell>
          <cell r="F261" t="str">
            <v>5个水厂水源保护以及取水、制水设施设备及输配水主管网等主体工程维修和改造等</v>
          </cell>
          <cell r="G261" t="str">
            <v>新建</v>
          </cell>
          <cell r="H261" t="str">
            <v>新乡镇、龙沙镇、瀼渡镇、燕山乡、郭村镇</v>
          </cell>
        </row>
        <row r="262">
          <cell r="B262" t="str">
            <v>万州区李河镇2023年农村饮水工程运行管护经费</v>
          </cell>
          <cell r="C262" t="str">
            <v>乡村建设行动</v>
          </cell>
          <cell r="D262" t="str">
            <v>农村基础设施（含产业配套基础设施）</v>
          </cell>
          <cell r="E262" t="str">
            <v>农村供水保障设施建设</v>
          </cell>
          <cell r="F262" t="str">
            <v>维护李河镇农村安全饮水工程12座</v>
          </cell>
          <cell r="G262" t="str">
            <v>改扩建</v>
          </cell>
          <cell r="H262" t="str">
            <v>李河镇</v>
          </cell>
        </row>
        <row r="263">
          <cell r="B263" t="str">
            <v>万州区铁峰乡2023年农村饮水工程运行管护经费</v>
          </cell>
          <cell r="C263" t="str">
            <v>乡村建设行动</v>
          </cell>
          <cell r="D263" t="str">
            <v>农村基础设施（含产业配套基础设施）</v>
          </cell>
          <cell r="E263" t="str">
            <v>农村供水保障设施建设</v>
          </cell>
          <cell r="F263" t="str">
            <v>维护铁峰乡农村安全饮水工程26座</v>
          </cell>
          <cell r="G263" t="str">
            <v>改扩建</v>
          </cell>
          <cell r="H263" t="str">
            <v>铁峰乡</v>
          </cell>
        </row>
        <row r="264">
          <cell r="B264" t="str">
            <v>万州区甘宁镇2023年农村饮水工程运行管护经费</v>
          </cell>
          <cell r="C264" t="str">
            <v>乡村建设行动</v>
          </cell>
          <cell r="D264" t="str">
            <v>农村基础设施（含产业配套基础设施）</v>
          </cell>
          <cell r="E264" t="str">
            <v>农村供水保障设施建设</v>
          </cell>
          <cell r="F264" t="str">
            <v>水源保护以及取水、制水设施设备及输配水主管网等主体工程维修和改造等</v>
          </cell>
          <cell r="G264" t="str">
            <v>改扩建</v>
          </cell>
          <cell r="H264" t="str">
            <v>甘宁镇</v>
          </cell>
        </row>
        <row r="265">
          <cell r="B265" t="str">
            <v>万州区瀼渡镇2023年农村饮水工程运行管护经费</v>
          </cell>
          <cell r="C265" t="str">
            <v>乡村建设行动</v>
          </cell>
          <cell r="D265" t="str">
            <v>农村基础设施（含产业配套基础设施）</v>
          </cell>
          <cell r="E265" t="str">
            <v>农村供水保障设施建设</v>
          </cell>
          <cell r="F265" t="str">
            <v>全镇6村1居饮水工程日常运行维护。</v>
          </cell>
          <cell r="G265" t="str">
            <v>新建</v>
          </cell>
          <cell r="H265" t="str">
            <v>瀼渡镇</v>
          </cell>
        </row>
        <row r="266">
          <cell r="B266" t="str">
            <v>万州区余家镇2023年农村饮水工程运行管护经费</v>
          </cell>
          <cell r="C266" t="str">
            <v>乡村建设行动</v>
          </cell>
          <cell r="D266" t="str">
            <v>农村基础设施（含产业配套基础设施）</v>
          </cell>
          <cell r="E266" t="str">
            <v>农村供水保障设施建设</v>
          </cell>
          <cell r="F266" t="str">
            <v>维修维护设备设施、净水消毒药剂、水质自检、水源维护等。</v>
          </cell>
          <cell r="G266" t="str">
            <v>新建</v>
          </cell>
          <cell r="H266" t="str">
            <v>余家镇</v>
          </cell>
        </row>
        <row r="267">
          <cell r="B267" t="str">
            <v>万州区大周镇2023年农村饮水工程运行管护经费</v>
          </cell>
          <cell r="C267" t="str">
            <v>乡村建设行动</v>
          </cell>
          <cell r="D267" t="str">
            <v>农村基础设施（含产业配套基础设施）</v>
          </cell>
          <cell r="E267" t="str">
            <v>农村供水保障设施建设</v>
          </cell>
          <cell r="F267" t="str">
            <v>水源保护以及取水、制水设施设备及输配水主管网等主体工程维修和改造等</v>
          </cell>
          <cell r="G267" t="str">
            <v>改扩建</v>
          </cell>
          <cell r="H267" t="str">
            <v>全镇5个村</v>
          </cell>
        </row>
        <row r="268">
          <cell r="B268" t="str">
            <v>万州区后山镇2023年农村饮水工程运行管护经费</v>
          </cell>
          <cell r="C268" t="str">
            <v>乡村建设行动</v>
          </cell>
          <cell r="D268" t="str">
            <v>农村基础设施（含产业配套基础设施）</v>
          </cell>
          <cell r="E268" t="str">
            <v>农村供水保障设施建设</v>
          </cell>
          <cell r="F268" t="str">
            <v>水源保护以及取水、制水设施设备及输配水主管网等主体工程维修和改造等</v>
          </cell>
          <cell r="G268" t="str">
            <v>改扩建</v>
          </cell>
          <cell r="H268" t="str">
            <v>后山镇11个村</v>
          </cell>
        </row>
        <row r="269">
          <cell r="B269" t="str">
            <v>万州区小周镇2023年农村饮水工程运行管护经费</v>
          </cell>
          <cell r="C269" t="str">
            <v>乡村建设行动</v>
          </cell>
          <cell r="D269" t="str">
            <v>农村基础设施（含产业配套基础设施）</v>
          </cell>
          <cell r="E269" t="str">
            <v>农村供水保障设施建设</v>
          </cell>
          <cell r="F269" t="str">
            <v>水源保护以及取水、制水设施设备及输配水主管网等主体工程维修和改造等</v>
          </cell>
          <cell r="G269" t="str">
            <v>改扩建</v>
          </cell>
          <cell r="H269" t="str">
            <v>小周镇马褡村、大堡村等</v>
          </cell>
        </row>
        <row r="270">
          <cell r="B270" t="str">
            <v>万州区长滩镇2023年农村饮水工程运行管护经费</v>
          </cell>
          <cell r="C270" t="str">
            <v>乡村建设行动</v>
          </cell>
          <cell r="D270" t="str">
            <v>农村基础设施（含产业配套基础设施）</v>
          </cell>
          <cell r="E270" t="str">
            <v>农村供水保障设施建设</v>
          </cell>
          <cell r="F270" t="str">
            <v>水源保护以及取水、制水设施设备及输配水主管网等主体工程维修和改造等</v>
          </cell>
          <cell r="G270" t="str">
            <v>改扩建</v>
          </cell>
          <cell r="H270" t="str">
            <v>长滩镇各村社</v>
          </cell>
        </row>
        <row r="271">
          <cell r="B271" t="str">
            <v>万州区高峰街道2023年农村饮水工程运行管护经费</v>
          </cell>
          <cell r="C271" t="str">
            <v>乡村建设行动</v>
          </cell>
          <cell r="D271" t="str">
            <v>农村基础设施（含产业配套基础设施）</v>
          </cell>
          <cell r="E271" t="str">
            <v>农村供水保障设施建设</v>
          </cell>
          <cell r="F271" t="str">
            <v>9村1居饮水工程日常运行维护。</v>
          </cell>
          <cell r="G271" t="str">
            <v>新建</v>
          </cell>
          <cell r="H271" t="str">
            <v>赵家、吟水、洪安、鹿山等9村1居</v>
          </cell>
        </row>
        <row r="272">
          <cell r="B272" t="str">
            <v>万州区沙河街道2023年农村饮水工程运行管护经费</v>
          </cell>
          <cell r="C272" t="str">
            <v>乡村建设行动</v>
          </cell>
          <cell r="D272" t="str">
            <v>农村基础设施（含产业配套基础设施）</v>
          </cell>
          <cell r="E272" t="str">
            <v>农村供水保障设施建设</v>
          </cell>
          <cell r="F272" t="str">
            <v>水源保护以及取水、制水设施设备及输配水主管网等主体工程维修和改造等</v>
          </cell>
          <cell r="G272" t="str">
            <v>改扩建</v>
          </cell>
          <cell r="H272" t="str">
            <v>沙河街道1个村</v>
          </cell>
        </row>
        <row r="273">
          <cell r="B273" t="str">
            <v>万州区燕山乡2023年农村饮水工程运行管护经费</v>
          </cell>
          <cell r="C273" t="str">
            <v>乡村建设行动</v>
          </cell>
          <cell r="D273" t="str">
            <v>农村基础设施（含产业配套基础设施）</v>
          </cell>
          <cell r="E273" t="str">
            <v>农村供水保障设施建设</v>
          </cell>
          <cell r="F273" t="str">
            <v>水源保护以及取水、制水设施设备及输配水主管网等主体工程维修和改造等。（1.复兴社区整治修建黄领凼大堰垮塌100米左右、整治山坪塘6口，巷子口修建蓄水池1口。2.长柏村新建输水管道PEΦ110管（1.6PMa）,长度共计5000m,完成6、7组集中供水管网，采用PEΦ50管，长度共计1000m。渠堰整治岩角沟至五尺坝600米，牛角背接乌堰沟150米，高40公分宽40公分。整修山坪塘2口。3.东峡村修复垮塌的农田灌溉沟渠。4.泉水村新建蓄水池1个，新建输水管道，采用PEΦ160管，长度共计2000m。5.沱基村新建蓄水池1个，新建输水管道采用PEΦ75管（1.6PMa）长度共计1500m,完成1/2/3/4组集中供水管网采用PEΦ32管（1.6PMa）长度共计600m。）</v>
          </cell>
          <cell r="G273" t="str">
            <v>改扩建</v>
          </cell>
          <cell r="H273" t="str">
            <v>有关村社</v>
          </cell>
        </row>
        <row r="274">
          <cell r="B274" t="str">
            <v>万州区柱山乡2023年农村饮水工程运行管护经费</v>
          </cell>
          <cell r="C274" t="str">
            <v>乡村建设行动</v>
          </cell>
          <cell r="D274" t="str">
            <v>农村基础设施（含产业配套基础设施）</v>
          </cell>
          <cell r="E274" t="str">
            <v>农村供水保障设施建设</v>
          </cell>
          <cell r="F274" t="str">
            <v>水源保护以及取水、制水设施设备及输配水主管网等主体工程维修和改造等</v>
          </cell>
          <cell r="G274" t="str">
            <v>改扩建</v>
          </cell>
          <cell r="H274" t="str">
            <v>柱山乡</v>
          </cell>
        </row>
        <row r="275">
          <cell r="B275" t="str">
            <v>万州区太龙镇2023年农村饮水工程运行管护经费</v>
          </cell>
          <cell r="C275" t="str">
            <v>乡村建设行动</v>
          </cell>
          <cell r="D275" t="str">
            <v>农村基础设施（含产业配套基础设施）</v>
          </cell>
          <cell r="E275" t="str">
            <v>农村供水保障设施建设</v>
          </cell>
          <cell r="F275" t="str">
            <v>水源保护以及取水、制水设施设备及输配水主管网等主体工程维修和改造等</v>
          </cell>
          <cell r="G275" t="str">
            <v>改扩建</v>
          </cell>
          <cell r="H275" t="str">
            <v>太龙镇10个村（社区</v>
          </cell>
        </row>
        <row r="276">
          <cell r="B276" t="str">
            <v>万州区九池街道2023年农村饮水工程运行管护经费</v>
          </cell>
          <cell r="C276" t="str">
            <v>乡村建设行动</v>
          </cell>
          <cell r="D276" t="str">
            <v>农村基础设施（含产业配套基础设施）</v>
          </cell>
          <cell r="E276" t="str">
            <v>农村供水保障设施建设</v>
          </cell>
          <cell r="F276" t="str">
            <v>全街道8村居饮水工程日常运行维护。</v>
          </cell>
          <cell r="G276" t="str">
            <v>新建</v>
          </cell>
          <cell r="H276" t="str">
            <v>九池街道8个村社区</v>
          </cell>
        </row>
        <row r="277">
          <cell r="B277" t="str">
            <v>万州区溪口乡2023年农村饮水工程运行管护经费</v>
          </cell>
          <cell r="C277" t="str">
            <v>乡村建设行动</v>
          </cell>
          <cell r="D277" t="str">
            <v>农村基础设施（含产业配套基础设施）</v>
          </cell>
          <cell r="E277" t="str">
            <v>农村供水保障设施建设</v>
          </cell>
          <cell r="F277" t="str">
            <v>水源保护以及取水、制水设施设备及输配水主管网等主体工程维修和改造等</v>
          </cell>
          <cell r="G277" t="str">
            <v>改扩建</v>
          </cell>
          <cell r="H277" t="str">
            <v>大溪社区、九树村、玉竹村、高山村、其林村</v>
          </cell>
        </row>
        <row r="278">
          <cell r="B278" t="str">
            <v>万州区登丰水库2023年农村饮水工程运行管护经费</v>
          </cell>
          <cell r="C278" t="str">
            <v>乡村建设行动</v>
          </cell>
          <cell r="D278" t="str">
            <v>农村基础设施（含产业配套基础设施）</v>
          </cell>
          <cell r="E278" t="str">
            <v>农村供水保障设施建设</v>
          </cell>
          <cell r="F278" t="str">
            <v>设备设施维修维护、净水消毒药剂、水质自检、水源维护等</v>
          </cell>
          <cell r="G278" t="str">
            <v>改扩建</v>
          </cell>
          <cell r="H278" t="str">
            <v>高梁镇等</v>
          </cell>
        </row>
        <row r="279">
          <cell r="B279" t="str">
            <v>万州区百安坝街道2023年农村饮水工程运行管护经费</v>
          </cell>
          <cell r="C279" t="str">
            <v>乡村建设行动</v>
          </cell>
          <cell r="D279" t="str">
            <v>农村基础设施（含产业配套基础设施）</v>
          </cell>
          <cell r="E279" t="str">
            <v>农村供水保障设施建设</v>
          </cell>
          <cell r="F279" t="str">
            <v>涉农村居饮水工程的水源保护以及取水、制水设施设备及输配水主管网等主体工程维修和改造等，重点是三洲社区供水主管网的维护。</v>
          </cell>
          <cell r="G279" t="str">
            <v>改扩建</v>
          </cell>
          <cell r="H279" t="str">
            <v>百安坝街道3个涉农村居</v>
          </cell>
        </row>
        <row r="280">
          <cell r="B280" t="str">
            <v>万州区太白街道2023年农村饮水工程运行管护经费</v>
          </cell>
          <cell r="C280" t="str">
            <v>乡村建设行动</v>
          </cell>
          <cell r="D280" t="str">
            <v>农村基础设施（含产业配套基础设施）</v>
          </cell>
          <cell r="E280" t="str">
            <v>农村供水保障设施建设</v>
          </cell>
          <cell r="F280" t="str">
            <v>水源保护以及取水、制水设施设备及输配水主管网等主体工程维修和改造等</v>
          </cell>
          <cell r="G280" t="str">
            <v>改扩建</v>
          </cell>
          <cell r="H280" t="str">
            <v>太白街道各村</v>
          </cell>
        </row>
        <row r="281">
          <cell r="B281" t="str">
            <v>万州区龙都街道2023年农村饮水工程运行管护经费</v>
          </cell>
          <cell r="C281" t="str">
            <v>乡村建设行动</v>
          </cell>
          <cell r="D281" t="str">
            <v>农村基础设施（含产业配套基础设施）</v>
          </cell>
          <cell r="E281" t="str">
            <v>农村供水保障设施建设</v>
          </cell>
          <cell r="F281" t="str">
            <v>水源保护以及取水、制水设施设备及输配水主管网等主体工程维护和改造</v>
          </cell>
          <cell r="G281" t="str">
            <v>新建</v>
          </cell>
          <cell r="H281" t="str">
            <v>三吉村、金港社区、九龙园社区</v>
          </cell>
        </row>
        <row r="282">
          <cell r="B282" t="str">
            <v>万州区走马镇2023年农村饮水工程运行管护经费</v>
          </cell>
          <cell r="C282" t="str">
            <v>乡村建设行动</v>
          </cell>
          <cell r="D282" t="str">
            <v>农村基础设施（含产业配套基础设施）</v>
          </cell>
          <cell r="E282" t="str">
            <v>农村供水保障设施建设</v>
          </cell>
          <cell r="F282" t="str">
            <v>全镇19个村居饮水工程日常运行维护。</v>
          </cell>
          <cell r="G282" t="str">
            <v>新建</v>
          </cell>
          <cell r="H282" t="str">
            <v>走马镇19个村社区</v>
          </cell>
        </row>
        <row r="283">
          <cell r="B283" t="str">
            <v>万州区双河口2023年农村饮水工程运行管护经费</v>
          </cell>
          <cell r="C283" t="str">
            <v>乡村建设行动</v>
          </cell>
          <cell r="D283" t="str">
            <v>农村基础设施（含产业配套基础设施）</v>
          </cell>
          <cell r="E283" t="str">
            <v>农村供水保障设施建设</v>
          </cell>
          <cell r="F283" t="str">
            <v>水源保护以及取水、制水设施设备及输配水主管网等主体工程维修和改造等</v>
          </cell>
          <cell r="G283" t="str">
            <v>改扩建</v>
          </cell>
          <cell r="H283" t="str">
            <v>相关村居</v>
          </cell>
        </row>
        <row r="284">
          <cell r="B284" t="str">
            <v>万州区地宝土家族乡2023年农村饮水工程运行管护经费</v>
          </cell>
          <cell r="C284" t="str">
            <v>乡村建设行动</v>
          </cell>
          <cell r="D284" t="str">
            <v>农村基础设施（含产业配套基础设施）</v>
          </cell>
          <cell r="E284" t="str">
            <v>农村供水保障设施建设</v>
          </cell>
          <cell r="F284" t="str">
            <v>全乡4村居饮水工程日常运行维护。</v>
          </cell>
          <cell r="G284" t="str">
            <v>新建</v>
          </cell>
          <cell r="H284" t="str">
            <v>地宝土家族乡4个村居</v>
          </cell>
        </row>
        <row r="285">
          <cell r="B285" t="str">
            <v>万州区龙驹镇2023年农村饮水工程运行管护经费</v>
          </cell>
          <cell r="C285" t="str">
            <v>乡村建设行动</v>
          </cell>
          <cell r="D285" t="str">
            <v>农村基础设施（含产业配套基础设施）</v>
          </cell>
          <cell r="E285" t="str">
            <v>农村供水保障设施建设</v>
          </cell>
          <cell r="F285" t="str">
            <v>水源保护以及取水、制水设施设备及输配水主管网等主体工程维修和改造等</v>
          </cell>
          <cell r="G285" t="str">
            <v>改扩建</v>
          </cell>
          <cell r="H285" t="str">
            <v>龙驹镇有关村社</v>
          </cell>
        </row>
        <row r="286">
          <cell r="B286" t="str">
            <v>万州区分水镇2023年农村饮水工程运行管护经费</v>
          </cell>
          <cell r="C286" t="str">
            <v>乡村建设行动</v>
          </cell>
          <cell r="D286" t="str">
            <v>农村基础设施（含产业配套基础设施）</v>
          </cell>
          <cell r="E286" t="str">
            <v>农村供水保障设施建设</v>
          </cell>
          <cell r="F286" t="str">
            <v>全镇50处集中供水工程日常维修管护，管道更换、水池防渗整治、以及电机设备更换等。</v>
          </cell>
          <cell r="G286" t="str">
            <v>改扩建</v>
          </cell>
          <cell r="H286" t="str">
            <v>分水镇26个村居</v>
          </cell>
        </row>
        <row r="287">
          <cell r="B287" t="str">
            <v>万州区梨树乡2023年农村饮水工程运行管护经费</v>
          </cell>
          <cell r="C287" t="str">
            <v>乡村建设行动</v>
          </cell>
          <cell r="D287" t="str">
            <v>农村基础设施（含产业配套基础设施）</v>
          </cell>
          <cell r="E287" t="str">
            <v>农村供水保障设施建设</v>
          </cell>
          <cell r="F287" t="str">
            <v>维护48处供水工程，设备设施维修维护、净水消毒药剂、水质自检、水源维护、管网维修等</v>
          </cell>
          <cell r="G287" t="str">
            <v>新建</v>
          </cell>
          <cell r="H287" t="str">
            <v>梨树乡安民社区、龙头村、河马村、召灵村</v>
          </cell>
        </row>
        <row r="288">
          <cell r="B288" t="str">
            <v>万州区开源水务公司2023年农村饮水工程运行管护经费</v>
          </cell>
          <cell r="C288" t="str">
            <v>乡村建设行动</v>
          </cell>
          <cell r="D288" t="str">
            <v>农村基础设施（含产业配套基础设施）</v>
          </cell>
          <cell r="E288" t="str">
            <v>农村供水保障设施建设</v>
          </cell>
          <cell r="F288" t="str">
            <v>水源保护以及取水、制水设施设备及输配水主管网等主体工程维修和改造等</v>
          </cell>
          <cell r="G288" t="str">
            <v>改扩建</v>
          </cell>
          <cell r="H288" t="str">
            <v>万州区各镇乡</v>
          </cell>
        </row>
        <row r="289">
          <cell r="B289" t="str">
            <v>万州区恒合土家族乡2023年农村饮水工程运行管护经费</v>
          </cell>
          <cell r="C289" t="str">
            <v>乡村建设行动</v>
          </cell>
          <cell r="D289" t="str">
            <v>农村基础设施（含产业配套基础设施）</v>
          </cell>
          <cell r="E289" t="str">
            <v>农村供水保障设施建设</v>
          </cell>
          <cell r="F289" t="str">
            <v>59处集中供水工程运行管护</v>
          </cell>
          <cell r="G289" t="str">
            <v>改扩建</v>
          </cell>
          <cell r="H289" t="str">
            <v>恒合乡</v>
          </cell>
        </row>
        <row r="290">
          <cell r="B290" t="str">
            <v>万州区白土镇2023年农村饮水工程运行管护经费</v>
          </cell>
          <cell r="C290" t="str">
            <v>乡村建设行动</v>
          </cell>
          <cell r="D290" t="str">
            <v>农村基础设施（含产业配套基础设施）</v>
          </cell>
          <cell r="E290" t="str">
            <v>农村供水保障设施建设</v>
          </cell>
          <cell r="F290" t="str">
            <v>维护农村饮水设施数量38个</v>
          </cell>
          <cell r="G290" t="str">
            <v>改扩建</v>
          </cell>
          <cell r="H290" t="str">
            <v>全镇</v>
          </cell>
        </row>
        <row r="291">
          <cell r="B291" t="str">
            <v>万州区普子乡2023年农村饮水工程运行管护经费</v>
          </cell>
          <cell r="C291" t="str">
            <v>乡村建设行动</v>
          </cell>
          <cell r="D291" t="str">
            <v>农村基础设施（含产业配套基础设施）</v>
          </cell>
          <cell r="E291" t="str">
            <v>农村供水保障设施建设</v>
          </cell>
          <cell r="F291" t="str">
            <v>水源保护以及取水、制水设施设备及输配水主管网等主体工程维修和改造等</v>
          </cell>
          <cell r="G291" t="str">
            <v>改扩建</v>
          </cell>
          <cell r="H291" t="str">
            <v>普子乡</v>
          </cell>
        </row>
        <row r="292">
          <cell r="B292" t="str">
            <v>万州区农村饮水安全中心2023年农村饮水工程运行管护经费</v>
          </cell>
          <cell r="C292" t="str">
            <v>乡村建设行动</v>
          </cell>
          <cell r="D292" t="str">
            <v>农村基础设施（含产业配套基础设施）</v>
          </cell>
          <cell r="E292" t="str">
            <v>农村供水保障设施建设</v>
          </cell>
          <cell r="F292" t="str">
            <v>用于农村饮水安全工程运行管理培训，加强农村饮水工程运行管理，培训人数≥100人；完成《万州区农村供水水质提升专项行动实施方案》编制。</v>
          </cell>
          <cell r="G292" t="str">
            <v>改扩建</v>
          </cell>
          <cell r="H292" t="str">
            <v>相关镇乡（街道）有关村社</v>
          </cell>
        </row>
        <row r="293">
          <cell r="B293" t="str">
            <v>万州区弹子镇插旗村2021年农村供水保障工程（2023年续建）</v>
          </cell>
          <cell r="C293" t="str">
            <v>乡村建设行动</v>
          </cell>
          <cell r="D293" t="str">
            <v>农村基础设施（含产业配套基础设施）</v>
          </cell>
          <cell r="E293" t="str">
            <v>农村供水保障设施建设</v>
          </cell>
          <cell r="F293" t="str">
            <v>1) 安装水库浮筒输水管：φ160PE管4370m、φ140PE管1000m、φ125PE管2000m、DN100镀锌钢管4000m、DN80镀锌钢管1630m；
2) 整治日处理400m³一体化净水厂1座，主要包括管理房屋面防水、地坪铺装、厂区等附属设施；
3) 安装镀锌配水主管：DN100-1090m、DN80-1050m、DN40-1230m、DN32-780m、DN25-1740m。
4) 新建10m³蓄水池1口、安装单相泵（流量2m³/h，扬程40m）一台,PE32管200m。</v>
          </cell>
          <cell r="G293" t="str">
            <v>改扩建</v>
          </cell>
          <cell r="H293" t="str">
            <v>插旗村</v>
          </cell>
        </row>
        <row r="294">
          <cell r="B294" t="str">
            <v>万州区熊家镇2021年农村供水保障工程（2023年续建）</v>
          </cell>
          <cell r="C294" t="str">
            <v>乡村建设行动</v>
          </cell>
          <cell r="D294" t="str">
            <v>农村基础设施（含产业配套基础设施）</v>
          </cell>
          <cell r="E294" t="str">
            <v>农村供水保障设施建设</v>
          </cell>
          <cell r="F294" t="str">
            <v>腊烛村：①新修抽水泵站1座；②新建日处理100m³一体化净水厂1座，主要包括管理房及加药房、一体化净水设备（含加药加氯设备）、清水池、地坪铺装等附属设施；③泵站架设3相动力电，长500m，安装50KVA变压器1台，电杆10根；④新修闸阀井15个；
⑤安装Ф65给水涂塑复合抽水钢管625m；配水管道Φ90PE管80m、Φ75PE管317m、Φ63PE管592m、Φ50PE管2255m、Φ40PE管3207m、Φ32PE管6452m，管道型号为PE100级，公称压力等级为1.6Mpa。           万家村1～3社：①新修取水浮筒1个；②新建日处理180m³一体化净水厂1座，主要包括管理房及加药房、一体化净水设备（含加药加氯设备）、清水池、地坪铺装等附属设施；③水厂架设电源线，长100m，电杆1根；④新修闸阀井6个；④安装Φ90PE管1180m、Φ63PE管1500m、Φ32PE管240m，管道型号为PE100级，公称压力等级为1.6Mpa。</v>
          </cell>
          <cell r="G294" t="str">
            <v>改扩建</v>
          </cell>
          <cell r="H294" t="str">
            <v>腊烛村、万家村</v>
          </cell>
        </row>
        <row r="295">
          <cell r="B295" t="str">
            <v>万州区龙驹镇2021年农村供水保障工程（2023年续建）</v>
          </cell>
          <cell r="C295" t="str">
            <v>乡村建设行动</v>
          </cell>
          <cell r="D295" t="str">
            <v>农村基础设施（含产业配套基础设施）</v>
          </cell>
          <cell r="E295" t="str">
            <v>农村供水保障设施建设</v>
          </cell>
          <cell r="F295" t="str">
            <v>1、新建取水井2座，尺寸2×2m；
2、新建主水源输水管道Φ75×6.8mm1.6MpaPE管，长2000m；新建备用水源输水管道Φ40×3.7mm1.6MpaPE管，长4000m；
3、新建穿孔旋钮絮凝池1座，尺寸3.1×4.35m；
4、新建重力式无阀滤池1座，φ2.4m；
5、新建100m3清水池1座，尺寸5.6×5.6m；
6、新建加氯加药间1座，尺寸8.34×4.14m；
7、新建配水主管网全长共计11km，其中：φ75mm1.6MpaPE管长4500m；φ50mm1.6MpaPE管长6500m；</v>
          </cell>
          <cell r="G295" t="str">
            <v>改扩建</v>
          </cell>
          <cell r="H295" t="str">
            <v>分水村1、2、3、4组</v>
          </cell>
        </row>
        <row r="296">
          <cell r="B296" t="str">
            <v>万州区长滩镇2021年农村供水保障工程（2023年续建）</v>
          </cell>
          <cell r="C296" t="str">
            <v>乡村建设行动</v>
          </cell>
          <cell r="D296" t="str">
            <v>农村基础设施（含产业配套基础设施）</v>
          </cell>
          <cell r="E296" t="str">
            <v>农村供水保障设施建设</v>
          </cell>
          <cell r="F296" t="str">
            <v>太白溪6社：1、水源保护；2、水厂工程：新建管理房1座，设备房1座，厂区改造，100t/d一体化超滤膜设备一套及消毒设备。太白溪12社：1、厂区管理房改造；2、简易消毒设备一套（AB剂）；3、滤料更换。清河村1社：更新配套配水管网0.8Km，管道规格φ32PE管（1.25MPa）。清河村2社：1、输水工程：φ50PE1.25Mpa长0.1km；2、供水站工程：修建20方清水池一座；3、配水工程：φ63PE1.6Mpa长0.85km，φ50PE1.6Mpa长1.35km，φ40PE1.6Mpa长1.45km；清河村5社：1、输水工程：φ40PE1.6Mpa长2.0km；2、配水工程：φ32PE1.6Mpa长0.2km，φ25PE1.6Mpa长2.5km；清河村6社：1、输水工程：φ32PE1.6Mpa长1.2km；2、供水站工程：修建20方清水池一座；3、配水工程：φ32PE1.6Mpa长0.5km，φ25PE1.6Mpa长0.3km；清河村7社：1、配水工程：φ32PE1.6Mpa长2.5km；清河村7社：1、水源工程：集水井1座；2、输水工程：φ50PE1.6Mpa长0.2km；3、供水站工程：新建50m3/d滤池+清水池；4、配水工程：φ63PE1.6Mpa长0.8km，φ40PE1.25Mpa长0.38km，φ32PE1.6Mpa长1.0km；清河村9社：配水工程：φ25PE1.6Mpa长1.2km。清河村10组：1、水源工程：修建集水井一座，尺寸尺寸2.0m×2.0m；2、输水工程：安装φ32PE1.6Mpa长0.55Km；3、配水工程：安装配水管1.29Km，其中φ40PE管1.25MPa80m、φ32PE管1.25MPa0.81Km、φ25PE管1.25MPa0.4Km。清河村12组：1、输水工程：安装φ32PE1.25Mpa长0.35km；2、配水工程：安装配水管1.52Km，其中φ40PE管（1.25MPa）长0.2km、φ32PE管1.6MPa长0.49km、φ25PE管1.6MPa长0.67km、φ20PE管1.6MPa长0.16km；龙泉社区：1、水源工程：修建集水井一座（浆砌块石结构），尺寸2.0m×2.0m；2、输水工程：安装φ75PE1.6Mpa长3.0km；3、配水工程：安装配水管3.6km，其中φ90PE管1.6MPa长1.2km、φ75PE管1.6MPa长2.4km。土门村4组：1、更新配套输水管网2.0km，管道规格φ40PE管1.6MPa；</v>
          </cell>
          <cell r="G296" t="str">
            <v>改扩建</v>
          </cell>
          <cell r="H296" t="str">
            <v>太白溪村、清河村、龙泉社区、土门村</v>
          </cell>
        </row>
        <row r="297">
          <cell r="B297" t="str">
            <v>万州区白土镇2021年农村供水保障工程（2023年续建）</v>
          </cell>
          <cell r="C297" t="str">
            <v>乡村建设行动</v>
          </cell>
          <cell r="D297" t="str">
            <v>农村基础设施（含产业配套基础设施）</v>
          </cell>
          <cell r="E297" t="str">
            <v>农村供水保障设施建设</v>
          </cell>
          <cell r="F297" t="str">
            <v>大林村：（1）取水及输水工程：
1）新建石板水库浮桶取水连接至大界岩水厂输水管道，作为补充水源，长550m，采用∅63mm1.6MpaPE管；
2）更换老化损坏的输水管线，∅75mm1.6MpaPE管，从大界岩水厂处输水管道至天主堂水厂沉淀池，长度3.5km，全段采用埋设布置；
3）对宋家园供水工程的取水设施进行整治，新建沉砂池一座，更换滤池滤料，配套简易消毒设备，设加药间内空1m×1m×1.2m，采用M7.5浆砌砖，厚24cm；
（2）净水工程：
1）整治大界岩水厂（200m3/d），更换无阀滤池滤料，配套加药、消毒设备，两相电路搭接150m（包含6m高电杆3根），管理房墙面粉刷，内墙刮腻子，外墙采用米黄色真石漆，顶部做防水处理，清水池内衬C25钢筋砼厚15cm，采用ø12@200单层双向布置；
2）整治天主堂水厂（200m3/d），更换无阀滤池滤料，配套加药、消毒设备，两相电路搭接150m（包含6m高电杆3根）；
（3）配水工程：
1）更换老化损坏的配水管网，大林村1、2、3组：∅32mm1.6MpaPE管长1.5km；大林村4、5、6组：∅40mm1.6MpaPE管长1.5km；
五龙村、联盟村：（1）取水及输水工程：
1）新建两处集水井，分别位于猪耳岩沟与庙湾沟；新建输水管道至天上户供水工程，再连接至豆地坪供水工程，采用∅63mm1.6MpaPE管，长2700m，作为天上户供水工程、豆地坪供水工程的补充水源；
2）新建椒园水库浮桶取水连接至豆地坪供水工程输水管道，采用∅110mm1.6MpaPE管，长250m；
（2）净水工程：
1）改建豆地坪供水工程，已成清水池200m3，改建为300m3/d规模一体化净水设备水厂，两相电搭接250m（包含9m高电杆3根），涉及供水人口3562人；
2）天上户供水工程（132m3/d）滤池加设密目安全防护网，尺寸为6.6m×7.6m；</v>
          </cell>
          <cell r="G297" t="str">
            <v>改扩建</v>
          </cell>
          <cell r="H297" t="str">
            <v>大林村、五龙村、联盟村</v>
          </cell>
        </row>
        <row r="298">
          <cell r="B298" t="str">
            <v>万州区余家镇2021年农村供水保障工程（2023年续建）</v>
          </cell>
          <cell r="C298" t="str">
            <v>乡村建设行动</v>
          </cell>
          <cell r="D298" t="str">
            <v>农村基础设施（含产业配套基础设施）</v>
          </cell>
          <cell r="E298" t="str">
            <v>农村供水保障设施建设</v>
          </cell>
          <cell r="F298" t="str">
            <v>整治日处理700m³一体化净水厂1座，主要包括进场路硬化、管理房装修、絮凝池整治、清水池防渗、地坪铺装、围墙翻新、搭接电线、安装监控等项目；整治日处理350m³一体化净水厂1座，主要包括清水池防渗、无阀滤池新建、絮凝池整治、地坪铺装、围墙翻新、安装监控等项目；</v>
          </cell>
          <cell r="G298" t="str">
            <v>改扩建</v>
          </cell>
          <cell r="H298" t="str">
            <v>同心村、千银村、张和村、钟楼村、凤池村、余家村、桥亭村</v>
          </cell>
        </row>
        <row r="299">
          <cell r="B299" t="str">
            <v>万州区后山镇2022年农村供水保障工程（2023年续建）</v>
          </cell>
          <cell r="C299" t="str">
            <v>乡村建设行动</v>
          </cell>
          <cell r="D299" t="str">
            <v>农村基础设施（含产业配套基础设施）</v>
          </cell>
          <cell r="E299" t="str">
            <v>农村供水保障设施建设</v>
          </cell>
          <cell r="F299" t="str">
            <v>沐河村大坪梁供水改建工程主要建设内容：修建拦河取水坝，安装DN65x4.5mm无缝钢管10000m，拆除厂区内沉降地面沉降地面，沉降空腔部分采用石渣夯实，用100mm厚碎石垫层找平后浇筑10mm厚C20砼地面。
天元寨水厂：1、慢滤池：更换慢滤池滤料，更换滤料采用石英砂滤料，2、管理房：拆除旧管理房大门，更换钢质防火门，门尺寸0.9m×2.1m
  3、围墙整治：拆除现有围墙重新修建，围墙基础采用0.6m×0.6mC20埋石砼基础，围墙墙身采用M7.5浆砌砖围墙0.18m，围墙顶部帽檐做成三角形，帽檐内部空腔部分用C15砼填充。墙身及帽檐内外用M10砂浆抹面，外墙墙身涂刷真石漆，内墙涂刷防水乳胶漆。
  4、厂区地坪：厂区地面清除杂草厚重新整平，浇筑100mm厚C20砼地坪共97.88m2.
5、加药池：在清水池池顶修建加药搅拌池和加药池池各1口，总长×宽×高=1.16×0.64×0.8m，6、更换DN25、DN40、DN50总水表各一块。</v>
          </cell>
          <cell r="G299" t="str">
            <v>改扩建</v>
          </cell>
          <cell r="H299" t="str">
            <v>后山镇沐河村、天元村</v>
          </cell>
        </row>
        <row r="300">
          <cell r="B300" t="str">
            <v>万州区甘宁镇桐坪村2022年农村供水保障项目（2023年续建）</v>
          </cell>
          <cell r="C300" t="str">
            <v>乡村建设行动</v>
          </cell>
          <cell r="D300" t="str">
            <v>农村基础设施（含产业配套基础设施）</v>
          </cell>
          <cell r="E300" t="str">
            <v>农村供水保障设施建设</v>
          </cell>
          <cell r="F300" t="str">
            <v>厂区新建絮凝反应沉淀池，更换无阀滤池管道，厂区空地硬化；增设不锈钢栏杆，重建加药池，拆除围墙，新建围墙。配水管网主管更换，改造DN108*4mm 镀锌钢管，并增设排气阀、泄水阀、减压阀及阀井。</v>
          </cell>
          <cell r="G300" t="str">
            <v>改扩建</v>
          </cell>
          <cell r="H300" t="str">
            <v>甘宁镇桐坪村</v>
          </cell>
        </row>
        <row r="301">
          <cell r="B301" t="str">
            <v>万州区太安镇2022年农村供水保障项目（古堰村、法隆村、红丰村、柏弯村）（2023年续建）</v>
          </cell>
          <cell r="C301" t="str">
            <v>乡村建设行动</v>
          </cell>
          <cell r="D301" t="str">
            <v>农村基础设施（含产业配套基础设施）</v>
          </cell>
          <cell r="E301" t="str">
            <v>农村供水保障设施建设</v>
          </cell>
          <cell r="F301" t="str">
            <v>本次设计涉及柏湾村、法隆村、古堰村、红丰村共4个村，设计内容包括：柏湾村：新建管道、新建取水池、新建提水泵站、新建蓄水池；法隆村：新建法隆村红通沟一体化水厂及监控设备、施工便道；古堰村：新建取水池、新建蓄水池、安装管道；红丰村：新建拦水坝、沉砂池、安装管道。
</v>
          </cell>
          <cell r="G301" t="str">
            <v>改扩建</v>
          </cell>
          <cell r="H301" t="str">
            <v>柏湾村、法隆村、古堰村、红丰村共4个村</v>
          </cell>
        </row>
        <row r="302">
          <cell r="B302" t="str">
            <v>万州区溪口乡2022年农村供水保障项目（2023年续建）</v>
          </cell>
          <cell r="C302" t="str">
            <v>乡村建设行动</v>
          </cell>
          <cell r="D302" t="str">
            <v>农村基础设施（含产业配套基础设施）</v>
          </cell>
          <cell r="E302" t="str">
            <v>农村供水保障设施建设</v>
          </cell>
          <cell r="F302" t="str">
            <v>九树村转转包集中供水工程：1、新建集水井；2、新建输水管道；3、新建滤池、清水池；4、新建配水管网。
玉竹村上坝供水工程：1、新建输水管道；2、新建一体化水处理厂；3、新建配水管网。</v>
          </cell>
          <cell r="G302" t="str">
            <v>新建</v>
          </cell>
          <cell r="H302" t="str">
            <v>溪口乡九树村</v>
          </cell>
        </row>
        <row r="303">
          <cell r="B303" t="str">
            <v>万州区罗田镇2019年农村饮水安全巩固提升工程（2023年续建）</v>
          </cell>
          <cell r="C303" t="str">
            <v>乡村建设行动</v>
          </cell>
          <cell r="D303" t="str">
            <v>农村基础设施（含产业配套基础设施）</v>
          </cell>
          <cell r="E303" t="str">
            <v>农村供水保障设施建设</v>
          </cell>
          <cell r="F303" t="str">
            <v>续建进水堰40m，取水池1口，20m3蓄水池3口，沉砂池1口，减压池2口，整治水池1口，日处理80m3/d滤池1口，日处理300m3/d水厂1座，拦水坝一座；铺设输配水管道Φ160PE管道380m、Φ110PE管道850m、Φ90PE管道1043m、Φ63PE管道3675m、Φ50PE管道4820m、Φ40PE管道1116m、Φ32PE管道5159m；入户支管道Φ20PE管道48500m。</v>
          </cell>
          <cell r="G303" t="str">
            <v>续建</v>
          </cell>
          <cell r="H303" t="str">
            <v>罗田镇中山社区</v>
          </cell>
        </row>
        <row r="304">
          <cell r="B304" t="str">
            <v>万州区罗田镇2022年农村供水保障工程（2023年续建）</v>
          </cell>
          <cell r="C304" t="str">
            <v>乡村建设行动</v>
          </cell>
          <cell r="D304" t="str">
            <v>农村基础设施（含产业配套基础设施）</v>
          </cell>
          <cell r="E304" t="str">
            <v>农村供水保障设施建设</v>
          </cell>
          <cell r="F304" t="str">
            <v>一、小寨供水工程，建设内容如下：1、取水工程：采用槽型集水井集水；2、厂区工程：原100m3蓄水池改造为慢滤池、增加无动力消毒设备1套，厂区采用钢丝隔离网保护；3、配水工程：更换管道。
二、大梁上供水工程，建设内容如下：1、厂区工程：拆除管理房、整修围墙、新建100m3/d一体化设备、清水池内壁凿毛挂钢丝网防渗砂浆抹面、厂区地面铺设透水砖、厂区空地整修、厂区围墙，滤池，清水池刷漆、滤池、清水池阀门井拆除重建。</v>
          </cell>
          <cell r="G304" t="str">
            <v>改扩建</v>
          </cell>
          <cell r="H304" t="str">
            <v>罗田镇</v>
          </cell>
        </row>
        <row r="305">
          <cell r="B305" t="str">
            <v>万州区李河镇2022年农村供水保障项目（2023年续建）</v>
          </cell>
          <cell r="C305" t="str">
            <v>乡村建设行动</v>
          </cell>
          <cell r="D305" t="str">
            <v>农村基础设施（含产业配套基础设施）</v>
          </cell>
          <cell r="E305" t="str">
            <v>农村供水保障设施建设</v>
          </cell>
          <cell r="F305" t="str">
            <v> 骑龙村蒋家榜供水改造工程主要建设内容：改建蒋家榜水厂，更换配水主管道。
 洞沟村供水改造工程主要建设内容：更换配水管网。
李河镇高集供水站供水工程主要建设内容：修建拦河取水坝，安装引水管道。</v>
          </cell>
          <cell r="G305" t="str">
            <v>改扩建</v>
          </cell>
          <cell r="H305" t="str">
            <v>李河镇骑龙村</v>
          </cell>
        </row>
        <row r="306">
          <cell r="B306" t="str">
            <v>万州区小周镇2022年农村供水保障项目（2023年续建）</v>
          </cell>
          <cell r="C306" t="str">
            <v>乡村建设行动</v>
          </cell>
          <cell r="D306" t="str">
            <v>农村基础设施（含产业配套基础设施）</v>
          </cell>
          <cell r="E306" t="str">
            <v>农村供水保障设施建设</v>
          </cell>
          <cell r="F306" t="str">
            <v>姚家村6组供水工程：整治水源点2处，泉水取水池，新建超滤水厂，配水管网改造。
马褡村任家岭供水工程：新建拦河取水坝，抽水泵房，调蓄池，滤池，配水管网改造。
小周村月亮田供水工程:新建泉水取水池，调蓄池，抽水泵房，滤池，配水管网改造。</v>
          </cell>
          <cell r="G306" t="str">
            <v>改扩建</v>
          </cell>
          <cell r="H306" t="str">
            <v>小周镇姚家村、马褡村、小周村</v>
          </cell>
        </row>
        <row r="307">
          <cell r="B307" t="str">
            <v>万州区新乡镇龙泉村2022年供水保障项目（2023年续建）</v>
          </cell>
          <cell r="C307" t="str">
            <v>乡村建设行动</v>
          </cell>
          <cell r="D307" t="str">
            <v>农村基础设施（含产业配套基础设施）</v>
          </cell>
          <cell r="E307" t="str">
            <v>农村供水保障设施建设</v>
          </cell>
          <cell r="F307" t="str">
            <v>瓦场梁供水工程：1、取水工程：新建浮筒潜水泵取水；2、提水工程：新建中转泵房；新建提水管；3、厂区工程：更换水表、更换慢滤池滤料、增加无动力消毒设备；4、配水工程：更换配水管网，安装减压阀。
二、方池湾供水工程，建设内容如下：1、取水工程：集水井四周砼加固、底板硬化、增加钢筋砼盖板；水源点四周设钢丝网保护；2、输水工程：更换管道；3、提水工程：提水管道更换；4、厂区工程：拆除围墙重建、厂区围墙、滤池、清水池刷漆、滤池进水管设dn90配水花管，厂区地面铺设透水砖、增加无动力消毒设备。</v>
          </cell>
          <cell r="G307" t="str">
            <v>改扩建</v>
          </cell>
          <cell r="H307" t="str">
            <v>新乡镇龙泉村</v>
          </cell>
        </row>
        <row r="308">
          <cell r="B308" t="str">
            <v>万州区白羊镇2022年农村供水保障项目（2023年续建）</v>
          </cell>
          <cell r="C308" t="str">
            <v>乡村建设行动</v>
          </cell>
          <cell r="D308" t="str">
            <v>农村基础设施（含产业配套基础设施）</v>
          </cell>
          <cell r="E308" t="str">
            <v>农村供水保障设施建设</v>
          </cell>
          <cell r="F308" t="str">
            <v>①公平村修建2处供水工程：公平村石岗丘供水工程修建20m³/d滤池1座，Ф40PE管500m，Ф32PE管2700m，潜水泵（5m³/h，扬程50m）2台；公平村拦河堰塘供水工程整治拦河堰塘1口，整治拦河堰塘取水口1处，Ф50PE管1800m。
②魏家社区修建3处供水工程：魏家社区桐子包堰塘供水工程修建50m³/d滤池1座，Ф40PE管1100m，整治桐子包堰塘1口；魏家社区大耳坪供水工程修建50m³/d滤池1座，Ф40PE管1000m，Ф32PE管1000m，修建取水池1口；魏家社区赵家供水工程修建20m³/d滤池1座，Ф32PE管3450m。
③双石社区修建供水工程1处，名为全安寨供水工程：修建50m³蓄水池2口，Ф32PE管1400m，DN40*3.5无缝钢管350m，潜水泵（5m³/h，扬程200m）2台。
④三元村修建2处供水工程：三元村垭马蹬供水工程：修建30m³/d滤池1处，Ф32PE管2300m，三元村坪上供水工程：修建拦河取水坝1座，水池加彩钢棚30㎡,Ф32PE管2000m，Ф50PE管2500m，技改清水池1口。
⑤大弯村修建供水工程1处，大弯村蒙子梁供水工程：修建30m³源水池1口，Ф32PE管1000m，Ф20PE管5500m。
⑥清潭村修建供水工程1处，名为龙水井供水工程：修建50m³/d滤池1座，Ф32PE管1100m，Ф50PE管2800m，DN50铜浮球阀1个。
⑦长石村修建供水工程1处，名为5组寨垭口供水工程：修建30m³蓄水池1口，Ф32PE管2100m，Ф50PE管3500m，Ф63PE管1500m，潜水泵（30m³/h，扬程120m）1台。
⑧大石村供水工程1处，名为筲箕湾供水工程：修建30m³/d滤池1处，Ф40PE管1700m，Ф32PE管1000m，浮筒取水设施1处。</v>
          </cell>
          <cell r="G308" t="str">
            <v>改扩建</v>
          </cell>
          <cell r="H308" t="str">
            <v>白羊镇公平村、魏家社区、双石社区、三元村、大湾村、清潭村、长石村、大石村</v>
          </cell>
        </row>
        <row r="309">
          <cell r="B309" t="str">
            <v>万州区响水镇2022年农村供水保障工程（2023年续建）</v>
          </cell>
          <cell r="C309" t="str">
            <v>乡村建设行动</v>
          </cell>
          <cell r="D309" t="str">
            <v>农村基础设施（含产业配套基础设施）</v>
          </cell>
          <cell r="E309" t="str">
            <v>农村供水保障设施建设</v>
          </cell>
          <cell r="F309" t="str">
            <v>佛爷湾供水工程：更换慢滤池的滤料，清水池清淤，慢滤池搭建彩钢雨棚，更换管道。马坪包水厂：新建GXZ-B-62净水器设备；清水池清淤，池壁作挂网防水砂浆和底板砼浇筑；更换管道及厂区其他配套设施</v>
          </cell>
          <cell r="G309" t="str">
            <v>改扩建</v>
          </cell>
          <cell r="H309" t="str">
            <v>响水镇宝莲村、公议村</v>
          </cell>
        </row>
        <row r="310">
          <cell r="B310" t="str">
            <v>万州区长坪乡弹子村2022年供水保障项目（2023年续建）</v>
          </cell>
          <cell r="C310" t="str">
            <v>乡村建设行动</v>
          </cell>
          <cell r="D310" t="str">
            <v>农村基础设施（含产业配套基础设施）</v>
          </cell>
          <cell r="E310" t="str">
            <v>农村供水保障设施建设</v>
          </cell>
          <cell r="F310" t="str">
            <v>1.取水工程：新建抽水泵房，安装多级离心泵，安装抽水管道；
2.水厂工程：修建厂区工程，包含：一体化水处理设备基础；修建管理房和加氯加药间各一间，修建清水池一座；厂区地坪、排水和厂区围墙等；
3.配水工程：安装配水管道。</v>
          </cell>
          <cell r="G310" t="str">
            <v>改扩建</v>
          </cell>
          <cell r="H310" t="str">
            <v>长坪乡</v>
          </cell>
        </row>
        <row r="311">
          <cell r="B311" t="str">
            <v>万州区龙驹镇2022年农村供水保障工程（2023年续建）</v>
          </cell>
          <cell r="C311" t="str">
            <v>乡村建设行动</v>
          </cell>
          <cell r="D311" t="str">
            <v>农村基础设施（含产业配套基础设施）</v>
          </cell>
          <cell r="E311" t="str">
            <v>农村供水保障设施建设</v>
          </cell>
          <cell r="F311" t="str">
            <v>（1）太吉村1、2组供水工程更换龙驹水厂配水镀锌钢管，安装配水管道，安装水表。
（2）龙溪村对窝梁整治水源点山坪塘1口，具体措施为坝体整治，溢洪道整治，人行便道整治。
（3）茶园村3组供水工程增加管道。
（4）梧桐村4组毯子坡恢复原调蓄水池一口。</v>
          </cell>
          <cell r="G311" t="str">
            <v>新建</v>
          </cell>
          <cell r="H311" t="str">
            <v>龙驹镇太吉村、龙溪村、茶园村、梧桐村</v>
          </cell>
        </row>
        <row r="312">
          <cell r="B312" t="str">
            <v>万州区长滩镇2022年供水保障工程（2023年续建）</v>
          </cell>
          <cell r="C312" t="str">
            <v>乡村建设行动</v>
          </cell>
          <cell r="D312" t="str">
            <v>农村基础设施（含产业配套基础设施）</v>
          </cell>
          <cell r="E312" t="str">
            <v>农村供水保障设施建设</v>
          </cell>
          <cell r="F312" t="str">
            <v> 铁炉湾供水工程整治取水坝，整治净水厂，安装管道；华头嘴供水工程新建慢滤池，安装管道；李子梁供水工程新建慢滤池，安装管道。
铁炉沟供水工程新建慢滤池，安装管道。
向家社区陈家沟向家场镇供水工程，安装管道。长滩社区松林坪水源整治工程，整治山坪塘1口，安装管道。</v>
          </cell>
          <cell r="G312" t="str">
            <v>改扩建</v>
          </cell>
          <cell r="H312" t="str">
            <v>长滩镇林场村、土门村、向家社区、长滩社区</v>
          </cell>
        </row>
        <row r="313">
          <cell r="B313" t="str">
            <v>万州区2023年国家水土保持重点建设工程枫木小流域</v>
          </cell>
          <cell r="C313" t="str">
            <v>乡村建设行动</v>
          </cell>
          <cell r="D313" t="str">
            <v>农村基础设施（含产业配套基础设施）</v>
          </cell>
          <cell r="E313" t="str">
            <v>农村供水保障设施建设</v>
          </cell>
          <cell r="F313" t="str">
            <v>治理水土流失面积8平方公里</v>
          </cell>
          <cell r="G313" t="str">
            <v>新建</v>
          </cell>
          <cell r="H313" t="str">
            <v>万州区恒合乡</v>
          </cell>
        </row>
        <row r="314">
          <cell r="B314" t="str">
            <v>万州区2023年山坪塘整治工程</v>
          </cell>
          <cell r="C314" t="str">
            <v>乡村建设行动</v>
          </cell>
          <cell r="D314" t="str">
            <v>农村基础设施（含产业配套基础设施）</v>
          </cell>
          <cell r="E314" t="str">
            <v>农村供水保障设施建设</v>
          </cell>
          <cell r="F314" t="str">
            <v>整治山坪塘100口</v>
          </cell>
          <cell r="G314" t="str">
            <v>改扩建</v>
          </cell>
          <cell r="H314" t="str">
            <v>万州区有关街道</v>
          </cell>
        </row>
        <row r="315">
          <cell r="B315" t="str">
            <v>万州区响水镇2023年农村公路安全防护栏工程（2021年续建）</v>
          </cell>
          <cell r="C315" t="str">
            <v>乡村建设行动</v>
          </cell>
          <cell r="D315" t="str">
            <v>农村基础设施（含产业配套基础设施）</v>
          </cell>
          <cell r="E315" t="str">
            <v>农村道路建设（通村路、通户路、小型桥梁等）</v>
          </cell>
          <cell r="F315" t="str">
            <v>安装防护栏19.02公里,立柱高度2.1m，立柱厚度4.5mm，板厚2.5mm，锌层70-84um</v>
          </cell>
          <cell r="G315" t="str">
            <v>改扩建</v>
          </cell>
          <cell r="H315" t="str">
            <v>响水镇有关村居</v>
          </cell>
        </row>
        <row r="316">
          <cell r="B316" t="str">
            <v>万州区武陵镇2023年农村公路安全防护栏工程（2021年续建）</v>
          </cell>
          <cell r="C316" t="str">
            <v>乡村建设行动</v>
          </cell>
          <cell r="D316" t="str">
            <v>农村基础设施（含产业配套基础设施）</v>
          </cell>
          <cell r="E316" t="str">
            <v>农村道路建设（通村路、通户路、小型桥梁等）</v>
          </cell>
          <cell r="F316" t="str">
            <v>安装防护栏34.68公里,立柱高度2.1m，立柱厚度4.5mm，板厚2.5mm，锌层70-85um</v>
          </cell>
          <cell r="G316" t="str">
            <v>改扩建</v>
          </cell>
          <cell r="H316" t="str">
            <v>武陵镇有关村居</v>
          </cell>
        </row>
        <row r="317">
          <cell r="B317" t="str">
            <v>万州区熊家镇2023年农村公路安全防护栏工程（2021年续建）</v>
          </cell>
          <cell r="C317" t="str">
            <v>乡村建设行动</v>
          </cell>
          <cell r="D317" t="str">
            <v>农村基础设施（含产业配套基础设施）</v>
          </cell>
          <cell r="E317" t="str">
            <v>农村道路建设（通村路、通户路、小型桥梁等）</v>
          </cell>
          <cell r="F317" t="str">
            <v>安装防护栏13.46公里,立柱高度2.1m，立柱厚度4.5mm，板厚2.5mm，锌层70-84um</v>
          </cell>
          <cell r="G317" t="str">
            <v>改扩建</v>
          </cell>
          <cell r="H317" t="str">
            <v>熊家镇有关村居</v>
          </cell>
        </row>
        <row r="318">
          <cell r="B318" t="str">
            <v>万州区高梁镇2023年农村公路安全防护栏工程（2021年续建）</v>
          </cell>
          <cell r="C318" t="str">
            <v>乡村建设行动</v>
          </cell>
          <cell r="D318" t="str">
            <v>农村基础设施（含产业配套基础设施）</v>
          </cell>
          <cell r="E318" t="str">
            <v>农村道路建设（通村路、通户路、小型桥梁等）</v>
          </cell>
          <cell r="F318" t="str">
            <v>安装防护栏15.74公里,立柱高度2.1m，立柱厚度4.5mm，板厚2.5mm，锌层70-85um</v>
          </cell>
          <cell r="G318" t="str">
            <v>改扩建</v>
          </cell>
          <cell r="H318" t="str">
            <v>高梁镇有关村居</v>
          </cell>
        </row>
        <row r="319">
          <cell r="B319" t="str">
            <v>万州区后山镇2023年农村公路安全防护栏工程（2021年续建）</v>
          </cell>
          <cell r="C319" t="str">
            <v>乡村建设行动</v>
          </cell>
          <cell r="D319" t="str">
            <v>农村基础设施（含产业配套基础设施）</v>
          </cell>
          <cell r="E319" t="str">
            <v>农村道路建设（通村路、通户路、小型桥梁等）</v>
          </cell>
          <cell r="F319" t="str">
            <v>安装防护栏21.54公里,立柱高度2.1m，立柱厚度4.5mm，板厚2.5mm，锌层70-84um</v>
          </cell>
          <cell r="G319" t="str">
            <v>改扩建</v>
          </cell>
          <cell r="H319" t="str">
            <v>后山镇有关村居</v>
          </cell>
        </row>
        <row r="320">
          <cell r="B320" t="str">
            <v>万州区长岭镇2023年农村公路安全防护栏工程（2021年续建）</v>
          </cell>
          <cell r="C320" t="str">
            <v>乡村建设行动</v>
          </cell>
          <cell r="D320" t="str">
            <v>农村基础设施（含产业配套基础设施）</v>
          </cell>
          <cell r="E320" t="str">
            <v>农村道路建设（通村路、通户路、小型桥梁等）</v>
          </cell>
          <cell r="F320" t="str">
            <v>安装防护栏24.82公里,立柱高度2.1m，立柱厚度4.5mm，板厚2.5mm，锌层70-84um</v>
          </cell>
          <cell r="G320" t="str">
            <v>改扩建</v>
          </cell>
          <cell r="H320" t="str">
            <v>长岭镇有关村居</v>
          </cell>
        </row>
        <row r="321">
          <cell r="B321" t="str">
            <v>万州区罗田镇2023年农村公路安全防护栏工程（2021年续建）</v>
          </cell>
          <cell r="C321" t="str">
            <v>乡村建设行动</v>
          </cell>
          <cell r="D321" t="str">
            <v>农村基础设施（含产业配套基础设施）</v>
          </cell>
          <cell r="E321" t="str">
            <v>农村道路建设（通村路、通户路、小型桥梁等）</v>
          </cell>
          <cell r="F321" t="str">
            <v>安装防护栏17.82公里,立柱高度2.1m，立柱厚度4.5mm，板厚2.5mm，锌层70-85um</v>
          </cell>
          <cell r="G321" t="str">
            <v>改扩建</v>
          </cell>
          <cell r="H321" t="str">
            <v>罗田镇有关村居</v>
          </cell>
        </row>
        <row r="322">
          <cell r="B322" t="str">
            <v>万州区龙沙镇2023年农村公路安全防护栏工程（2021年续建）</v>
          </cell>
          <cell r="C322" t="str">
            <v>乡村建设行动</v>
          </cell>
          <cell r="D322" t="str">
            <v>农村基础设施（含产业配套基础设施）</v>
          </cell>
          <cell r="E322" t="str">
            <v>农村道路建设（通村路、通户路、小型桥梁等）</v>
          </cell>
          <cell r="F322" t="str">
            <v>安装防护栏20.12公里,立柱高度2.1m，立柱厚度4.5mm，板厚2.5mm，锌层70-84um</v>
          </cell>
          <cell r="G322" t="str">
            <v>改扩建</v>
          </cell>
          <cell r="H322" t="str">
            <v>龙沙镇有关村居</v>
          </cell>
        </row>
        <row r="323">
          <cell r="B323" t="str">
            <v>万州区新田镇2023年农村公路安全防护栏工程（2021年续建）</v>
          </cell>
          <cell r="C323" t="str">
            <v>乡村建设行动</v>
          </cell>
          <cell r="D323" t="str">
            <v>农村基础设施（含产业配套基础设施）</v>
          </cell>
          <cell r="E323" t="str">
            <v>农村道路建设（通村路、通户路、小型桥梁等）</v>
          </cell>
          <cell r="F323" t="str">
            <v>安装防护栏23.16公里,立柱高度2.1m，立柱厚度4.5mm，板厚2.5mm，锌层70-85um</v>
          </cell>
          <cell r="G323" t="str">
            <v>改扩建</v>
          </cell>
          <cell r="H323" t="str">
            <v>新田镇有关村居</v>
          </cell>
        </row>
        <row r="324">
          <cell r="B324" t="str">
            <v>万州区白羊镇2023年农村公路安全防护栏工程（2021年续建）</v>
          </cell>
          <cell r="C324" t="str">
            <v>乡村建设行动</v>
          </cell>
          <cell r="D324" t="str">
            <v>农村基础设施（含产业配套基础设施）</v>
          </cell>
          <cell r="E324" t="str">
            <v>农村道路建设（通村路、通户路、小型桥梁等）</v>
          </cell>
          <cell r="F324" t="str">
            <v>安装防护栏13.6公里,立柱高度2.1m，立柱厚度4.5mm，板厚2.5mm，锌层70-84um</v>
          </cell>
          <cell r="G324" t="str">
            <v>改扩建</v>
          </cell>
          <cell r="H324" t="str">
            <v>白羊镇有关村居</v>
          </cell>
        </row>
        <row r="325">
          <cell r="B325" t="str">
            <v>万州区龙驹镇2023年农村公路安全防护栏工程（2021年续建）</v>
          </cell>
          <cell r="C325" t="str">
            <v>乡村建设行动</v>
          </cell>
          <cell r="D325" t="str">
            <v>农村基础设施（含产业配套基础设施）</v>
          </cell>
          <cell r="E325" t="str">
            <v>农村道路建设（通村路、通户路、小型桥梁等）</v>
          </cell>
          <cell r="F325" t="str">
            <v>安装防护栏24.2公里,立柱高度2.1m，立柱厚度4.5mm，板厚2.5mm，锌层70-85um</v>
          </cell>
          <cell r="G325" t="str">
            <v>改扩建</v>
          </cell>
          <cell r="H325" t="str">
            <v>龙驹镇有关村居</v>
          </cell>
        </row>
        <row r="326">
          <cell r="B326" t="str">
            <v>万州区走马镇2023年农村公路安全防护栏工程（2021年续建）</v>
          </cell>
          <cell r="C326" t="str">
            <v>乡村建设行动</v>
          </cell>
          <cell r="D326" t="str">
            <v>农村基础设施（含产业配套基础设施）</v>
          </cell>
          <cell r="E326" t="str">
            <v>产业路、资源路、旅游路建设</v>
          </cell>
          <cell r="F326" t="str">
            <v>安装防护栏24.64公里,立柱高度2.1m，立柱厚度4.5mm，板厚2.5mm，锌层70-84um</v>
          </cell>
          <cell r="G326" t="str">
            <v>改扩建</v>
          </cell>
          <cell r="H326" t="str">
            <v>走马镇有关村居</v>
          </cell>
        </row>
        <row r="327">
          <cell r="B327" t="str">
            <v>万州区长滩镇2023年农村公路安全防护栏工程（2021年续建）</v>
          </cell>
          <cell r="C327" t="str">
            <v>乡村建设行动</v>
          </cell>
          <cell r="D327" t="str">
            <v>农村基础设施（含产业配套基础设施）</v>
          </cell>
          <cell r="E327" t="str">
            <v>农村道路建设（通村路、通户路、小型桥梁等）</v>
          </cell>
          <cell r="F327" t="str">
            <v>安装防护栏24公里,立柱高度2.1m，立柱厚度4.5mm，板厚2.5mm，锌层70-84um</v>
          </cell>
          <cell r="G327" t="str">
            <v>改扩建</v>
          </cell>
          <cell r="H327" t="str">
            <v>长滩镇有关村居</v>
          </cell>
        </row>
        <row r="328">
          <cell r="B328" t="str">
            <v>万州区郭村镇2023年农村公路安全防护栏工程（2021年续建）</v>
          </cell>
          <cell r="C328" t="str">
            <v>乡村建设行动</v>
          </cell>
          <cell r="D328" t="str">
            <v>农村基础设施（含产业配套基础设施）</v>
          </cell>
          <cell r="E328" t="str">
            <v>农村道路建设（通村路、通户路、小型桥梁等）</v>
          </cell>
          <cell r="F328" t="str">
            <v>安装防护栏13.26公里,立柱高度2.1m，立柱厚度4.5mm，板厚2.5mm，锌层70-85um</v>
          </cell>
          <cell r="G328" t="str">
            <v>改扩建</v>
          </cell>
          <cell r="H328" t="str">
            <v>郭村镇有关村居</v>
          </cell>
        </row>
        <row r="329">
          <cell r="B329" t="str">
            <v>万州区铁峰乡2023年农村公路安全防护栏工程（2021年续建）</v>
          </cell>
          <cell r="C329" t="str">
            <v>乡村建设行动</v>
          </cell>
          <cell r="D329" t="str">
            <v>农村基础设施（含产业配套基础设施）</v>
          </cell>
          <cell r="E329" t="str">
            <v>农村道路建设（通村路、通户路、小型桥梁等）</v>
          </cell>
          <cell r="F329" t="str">
            <v>安装防护栏15.1公里,立柱高度2.1m，立柱厚度4.5mm，板厚2.5mm，锌层70-85um</v>
          </cell>
          <cell r="G329" t="str">
            <v>改扩建</v>
          </cell>
          <cell r="H329" t="str">
            <v>铁峰乡有关村居</v>
          </cell>
        </row>
        <row r="330">
          <cell r="B330" t="str">
            <v>万州区溪口乡2023年农村公路安全防护栏工程（2021年续建）</v>
          </cell>
          <cell r="C330" t="str">
            <v>乡村建设行动</v>
          </cell>
          <cell r="D330" t="str">
            <v>农村基础设施（含产业配套基础设施）</v>
          </cell>
          <cell r="E330" t="str">
            <v>其他</v>
          </cell>
          <cell r="F330" t="str">
            <v>安装防护栏15.28公里,立柱高度2.1m，立柱厚度4.5mm，板厚2.5mm，锌层70-85um</v>
          </cell>
          <cell r="G330" t="str">
            <v>改扩建</v>
          </cell>
          <cell r="H330" t="str">
            <v>溪口乡有关村居</v>
          </cell>
        </row>
        <row r="331">
          <cell r="B331" t="str">
            <v>万州区茨竹乡2023年农村公路安全防护栏工程（2021年续建）</v>
          </cell>
          <cell r="C331" t="str">
            <v>乡村建设行动</v>
          </cell>
          <cell r="D331" t="str">
            <v>农村基础设施（含产业配套基础设施）</v>
          </cell>
          <cell r="E331" t="str">
            <v>产业路、资源路、旅游路建设</v>
          </cell>
          <cell r="F331" t="str">
            <v>安装防护栏13.18公里,立柱高度2.1m，立柱厚度4.5mm，板厚2.5mm，锌层70-85um</v>
          </cell>
          <cell r="G331" t="str">
            <v>改扩建</v>
          </cell>
          <cell r="H331" t="str">
            <v>茨竹乡有关村居</v>
          </cell>
        </row>
        <row r="332">
          <cell r="B332" t="str">
            <v>万州区恒合乡2023年农村公路安全防护栏工程（2021年续建）</v>
          </cell>
          <cell r="C332" t="str">
            <v>乡村建设行动</v>
          </cell>
          <cell r="D332" t="str">
            <v>农村基础设施（含产业配套基础设施）</v>
          </cell>
          <cell r="E332" t="str">
            <v>农村道路建设（通村路、通户路、小型桥梁等）</v>
          </cell>
          <cell r="F332" t="str">
            <v>安装防护栏19.3公里,立柱高度2.1m，立柱厚度4.5mm，板厚2.5mm，锌层70-84um</v>
          </cell>
          <cell r="G332" t="str">
            <v>改扩建</v>
          </cell>
          <cell r="H332" t="str">
            <v>恒合乡有关村居</v>
          </cell>
        </row>
        <row r="333">
          <cell r="B333" t="str">
            <v>万州区后山镇2023年马槽村一组通畅工程（2021年续建）</v>
          </cell>
          <cell r="C333" t="str">
            <v>乡村建设行动</v>
          </cell>
          <cell r="D333" t="str">
            <v>农村基础设施（含产业配套基础设施）</v>
          </cell>
          <cell r="E333" t="str">
            <v>农村道路建设（通村路、通户路、小型桥梁等）</v>
          </cell>
          <cell r="F333" t="str">
            <v>硬化公路0.984公里，路面宽度4.5米，水泥混凝土路面，公路等级为四级</v>
          </cell>
          <cell r="G333" t="str">
            <v>改扩建</v>
          </cell>
          <cell r="H333" t="str">
            <v>后山镇马槽村一组</v>
          </cell>
        </row>
        <row r="334">
          <cell r="B334" t="str">
            <v>万州区后山镇2023年元河村五组通畅工程（2021年续建）</v>
          </cell>
          <cell r="C334" t="str">
            <v>乡村建设行动</v>
          </cell>
          <cell r="D334" t="str">
            <v>农村基础设施（含产业配套基础设施）</v>
          </cell>
          <cell r="E334" t="str">
            <v>农村道路建设（通村路、通户路、小型桥梁等）</v>
          </cell>
          <cell r="F334" t="str">
            <v>硬化公路1.303公里，路面宽度4.5米，水泥混凝土路面，公路等级为四级</v>
          </cell>
          <cell r="G334" t="str">
            <v>改扩建</v>
          </cell>
          <cell r="H334" t="str">
            <v>后山镇元河村五组</v>
          </cell>
        </row>
        <row r="335">
          <cell r="B335" t="str">
            <v>万州区后山镇2023年元河村三组通畅工程（2021年续建）</v>
          </cell>
          <cell r="C335" t="str">
            <v>乡村建设行动</v>
          </cell>
          <cell r="D335" t="str">
            <v>农村基础设施（含产业配套基础设施）</v>
          </cell>
          <cell r="E335" t="str">
            <v>农村道路建设（通村路、通户路、小型桥梁等）</v>
          </cell>
          <cell r="F335" t="str">
            <v>硬化公路1.209公里，路面宽度4.5米，水泥混凝土路面，公路等级为四级</v>
          </cell>
          <cell r="G335" t="str">
            <v>改扩建</v>
          </cell>
          <cell r="H335" t="str">
            <v>后山镇元河村三组</v>
          </cell>
        </row>
        <row r="336">
          <cell r="B336" t="str">
            <v>万州区高峰街道2023年灵凤村二组通畅工程（2021年续建）</v>
          </cell>
          <cell r="C336" t="str">
            <v>乡村建设行动</v>
          </cell>
          <cell r="D336" t="str">
            <v>农村基础设施（含产业配套基础设施）</v>
          </cell>
          <cell r="E336" t="str">
            <v>农村道路建设（通村路、通户路、小型桥梁等）</v>
          </cell>
          <cell r="F336" t="str">
            <v>硬化公路2.48公里，路面宽度4-6.5米，水泥混凝土路面，公路等级为四级</v>
          </cell>
          <cell r="G336" t="str">
            <v>改扩建</v>
          </cell>
          <cell r="H336" t="str">
            <v>高峰街道灵凤村二组</v>
          </cell>
        </row>
        <row r="337">
          <cell r="B337" t="str">
            <v>万州区走马镇2023年龙咀村二组通畅工程（2021年续建）</v>
          </cell>
          <cell r="C337" t="str">
            <v>乡村建设行动</v>
          </cell>
          <cell r="D337" t="str">
            <v>农村基础设施（含产业配套基础设施）</v>
          </cell>
          <cell r="E337" t="str">
            <v>产业路、资源路、旅游路建设</v>
          </cell>
          <cell r="F337" t="str">
            <v>硬化公路2.16公里，路面宽度4.5米，水泥混凝土路面，公路等级为四级</v>
          </cell>
          <cell r="G337" t="str">
            <v>改扩建</v>
          </cell>
          <cell r="H337" t="str">
            <v>走马镇龙咀村二组</v>
          </cell>
        </row>
        <row r="338">
          <cell r="B338" t="str">
            <v>万州区走马镇2023年野鸭村四组通畅工程（2021年续建）</v>
          </cell>
          <cell r="C338" t="str">
            <v>乡村建设行动</v>
          </cell>
          <cell r="D338" t="str">
            <v>农村基础设施（含产业配套基础设施）</v>
          </cell>
          <cell r="E338" t="str">
            <v>产业路、资源路、旅游路建设</v>
          </cell>
          <cell r="F338" t="str">
            <v>硬化公路2.38公里，路面宽度4.5米，水泥混凝土路面，公路等级为四级</v>
          </cell>
          <cell r="G338" t="str">
            <v>改扩建</v>
          </cell>
          <cell r="H338" t="str">
            <v>走马镇野鸭村四组</v>
          </cell>
        </row>
        <row r="339">
          <cell r="B339" t="str">
            <v>万州区走马镇2023年野鸭村六组通畅工程（2021年续建）</v>
          </cell>
          <cell r="C339" t="str">
            <v>乡村建设行动</v>
          </cell>
          <cell r="D339" t="str">
            <v>农村基础设施（含产业配套基础设施）</v>
          </cell>
          <cell r="E339" t="str">
            <v>产业路、资源路、旅游路建设</v>
          </cell>
          <cell r="F339" t="str">
            <v>硬化公路1.726公里，路面宽度4.5米，水泥混凝土路面，公路等级为四级</v>
          </cell>
          <cell r="G339" t="str">
            <v>改扩建</v>
          </cell>
          <cell r="H339" t="str">
            <v>走马镇野鸭村六组</v>
          </cell>
        </row>
        <row r="340">
          <cell r="B340" t="str">
            <v>万州区走马镇2023年石告村一组、渡河村一组、渡河村二组通畅工程（2021年续建）</v>
          </cell>
          <cell r="C340" t="str">
            <v>乡村建设行动</v>
          </cell>
          <cell r="D340" t="str">
            <v>农村基础设施（含产业配套基础设施）</v>
          </cell>
          <cell r="E340" t="str">
            <v>产业路、资源路、旅游路建设</v>
          </cell>
          <cell r="F340" t="str">
            <v>硬化公路5.96公里，路面宽度4.5米，水泥混凝土路面，公路等级为四级</v>
          </cell>
          <cell r="G340" t="str">
            <v>改扩建</v>
          </cell>
          <cell r="H340" t="str">
            <v>走马镇石告村一组、渡河村一组、渡河村二组</v>
          </cell>
        </row>
        <row r="341">
          <cell r="B341" t="str">
            <v>万州区走马镇2023年石告村二组通畅工程（2021年续建）</v>
          </cell>
          <cell r="C341" t="str">
            <v>乡村建设行动</v>
          </cell>
          <cell r="D341" t="str">
            <v>农村基础设施（含产业配套基础设施）</v>
          </cell>
          <cell r="E341" t="str">
            <v>产业路、资源路、旅游路建设</v>
          </cell>
          <cell r="F341" t="str">
            <v>硬化公路3.8公里，路面宽度4.5米，水泥混凝土路面，公路等级为四级</v>
          </cell>
          <cell r="G341" t="str">
            <v>改扩建</v>
          </cell>
          <cell r="H341" t="str">
            <v>走马镇石告村二组</v>
          </cell>
        </row>
        <row r="342">
          <cell r="B342" t="str">
            <v>万州区新乡镇2023年三水村五组通畅工程（2021年续建）</v>
          </cell>
          <cell r="C342" t="str">
            <v>乡村建设行动</v>
          </cell>
          <cell r="D342" t="str">
            <v>农村基础设施（含产业配套基础设施）</v>
          </cell>
          <cell r="E342" t="str">
            <v>农村道路建设（通村路、通户路、小型桥梁等）</v>
          </cell>
          <cell r="F342" t="str">
            <v>硬化公路2公里，路面宽度4.5米，水泥混凝土路面，公路等级为四级</v>
          </cell>
          <cell r="G342" t="str">
            <v>改扩建</v>
          </cell>
          <cell r="H342" t="str">
            <v>新乡镇三水村五组</v>
          </cell>
        </row>
        <row r="343">
          <cell r="B343" t="str">
            <v>万州区新田镇2023年铜马村三组通畅工程（2021年续建）</v>
          </cell>
          <cell r="C343" t="str">
            <v>乡村建设行动</v>
          </cell>
          <cell r="D343" t="str">
            <v>农村基础设施（含产业配套基础设施）</v>
          </cell>
          <cell r="E343" t="str">
            <v>农村道路建设（通村路、通户路、小型桥梁等）</v>
          </cell>
          <cell r="F343" t="str">
            <v>硬化公路3.76公里，路面宽度4.5米，水泥混凝土路面，公路等级为四级</v>
          </cell>
          <cell r="G343" t="str">
            <v>改扩建</v>
          </cell>
          <cell r="H343" t="str">
            <v>新田镇铜马村三组</v>
          </cell>
        </row>
        <row r="344">
          <cell r="B344" t="str">
            <v>万州区天城街道2023年高寨村六组通畅工程（2021年续建）</v>
          </cell>
          <cell r="C344" t="str">
            <v>乡村建设行动</v>
          </cell>
          <cell r="D344" t="str">
            <v>农村基础设施（含产业配套基础设施）</v>
          </cell>
          <cell r="E344" t="str">
            <v>农村道路建设（通村路、通户路、小型桥梁等）</v>
          </cell>
          <cell r="F344" t="str">
            <v>硬化公路1.3公里，路面宽度4.5米，水泥混凝土路面，公路等级为四级</v>
          </cell>
          <cell r="G344" t="str">
            <v>改扩建</v>
          </cell>
          <cell r="H344" t="str">
            <v>天城街道高寨村六组</v>
          </cell>
        </row>
        <row r="345">
          <cell r="B345" t="str">
            <v>万州区天城街道2023年工农村九组通畅工程（2021年续建）</v>
          </cell>
          <cell r="C345" t="str">
            <v>乡村建设行动</v>
          </cell>
          <cell r="D345" t="str">
            <v>农村基础设施（含产业配套基础设施）</v>
          </cell>
          <cell r="E345" t="str">
            <v>农村道路建设（通村路、通户路、小型桥梁等）</v>
          </cell>
          <cell r="F345" t="str">
            <v>硬化公路1.2公里，路面宽度4.5米，水泥混凝土路面，公路等级为四级</v>
          </cell>
          <cell r="G345" t="str">
            <v>改扩建</v>
          </cell>
          <cell r="H345" t="str">
            <v>天城街道工农村九组</v>
          </cell>
        </row>
        <row r="346">
          <cell r="B346" t="str">
            <v>万州区白羊镇2023年大石村十组通畅工程（2021年续建）</v>
          </cell>
          <cell r="C346" t="str">
            <v>乡村建设行动</v>
          </cell>
          <cell r="D346" t="str">
            <v>农村基础设施（含产业配套基础设施）</v>
          </cell>
          <cell r="E346" t="str">
            <v>农村道路建设（通村路、通户路、小型桥梁等）</v>
          </cell>
          <cell r="F346" t="str">
            <v>硬化公路1.378公里，路面宽度4.5米，水泥混凝土路面，公路等级为四级</v>
          </cell>
          <cell r="G346" t="str">
            <v>改扩建</v>
          </cell>
          <cell r="H346" t="str">
            <v>白羊镇大石村十组</v>
          </cell>
        </row>
        <row r="347">
          <cell r="B347" t="str">
            <v>万州区白羊镇2023年公平村七组通畅工程（2021年续建）</v>
          </cell>
          <cell r="C347" t="str">
            <v>乡村建设行动</v>
          </cell>
          <cell r="D347" t="str">
            <v>农村基础设施（含产业配套基础设施）</v>
          </cell>
          <cell r="E347" t="str">
            <v>农村道路建设（通村路、通户路、小型桥梁等）</v>
          </cell>
          <cell r="F347" t="str">
            <v>硬化公路1.574公里，路面宽度4.5米，水泥混凝土路面，公路等级为四级</v>
          </cell>
          <cell r="G347" t="str">
            <v>改扩建</v>
          </cell>
          <cell r="H347" t="str">
            <v>白羊镇公平村七组</v>
          </cell>
        </row>
        <row r="348">
          <cell r="B348" t="str">
            <v>万州区白羊镇2023年大石村三组通畅工程（2021年续建）</v>
          </cell>
          <cell r="C348" t="str">
            <v>乡村建设行动</v>
          </cell>
          <cell r="D348" t="str">
            <v>农村基础设施（含产业配套基础设施）</v>
          </cell>
          <cell r="E348" t="str">
            <v>农村道路建设（通村路、通户路、小型桥梁等）</v>
          </cell>
          <cell r="F348" t="str">
            <v>硬化公路0.76公里，路面宽度4.5米，水泥混凝土路面，公路等级为四级</v>
          </cell>
          <cell r="G348" t="str">
            <v>改扩建</v>
          </cell>
          <cell r="H348" t="str">
            <v>白羊镇大石村三组</v>
          </cell>
        </row>
        <row r="349">
          <cell r="B349" t="str">
            <v>万州区白羊镇2023年长石村二组通畅工程（2021年续建）</v>
          </cell>
          <cell r="C349" t="str">
            <v>乡村建设行动</v>
          </cell>
          <cell r="D349" t="str">
            <v>农村基础设施（含产业配套基础设施）</v>
          </cell>
          <cell r="E349" t="str">
            <v>农村道路建设（通村路、通户路、小型桥梁等）</v>
          </cell>
          <cell r="F349" t="str">
            <v>硬化公路1.532公里，路面宽度4.5米，水泥混凝土路面，公路等级为四级</v>
          </cell>
          <cell r="G349" t="str">
            <v>改扩建</v>
          </cell>
          <cell r="H349" t="str">
            <v>白羊镇长石村二组</v>
          </cell>
        </row>
        <row r="350">
          <cell r="B350" t="str">
            <v>万州区高梁镇2023年庙垭村五组通畅工程（2021年续建）</v>
          </cell>
          <cell r="C350" t="str">
            <v>乡村建设行动</v>
          </cell>
          <cell r="D350" t="str">
            <v>农村基础设施（含产业配套基础设施）</v>
          </cell>
          <cell r="E350" t="str">
            <v>农村道路建设（通村路、通户路、小型桥梁等）</v>
          </cell>
          <cell r="F350" t="str">
            <v>硬化公路1.844公里，路面宽度4.5米，水泥混凝土路面，公路等级为四级</v>
          </cell>
          <cell r="G350" t="str">
            <v>改扩建</v>
          </cell>
          <cell r="H350" t="str">
            <v>高梁镇庙垭村五组</v>
          </cell>
        </row>
        <row r="351">
          <cell r="B351" t="str">
            <v>万州区高梁镇2023年庙垭村六组通畅工程（2021年续建）</v>
          </cell>
          <cell r="C351" t="str">
            <v>乡村建设行动</v>
          </cell>
          <cell r="D351" t="str">
            <v>农村基础设施（含产业配套基础设施）</v>
          </cell>
          <cell r="E351" t="str">
            <v>农村道路建设（通村路、通户路、小型桥梁等）</v>
          </cell>
          <cell r="F351" t="str">
            <v>硬化公路2.2公里，路面宽度4.5米，水泥混凝土路面，公路等级为四级</v>
          </cell>
          <cell r="G351" t="str">
            <v>改扩建</v>
          </cell>
          <cell r="H351" t="str">
            <v>高梁镇庙垭村六组</v>
          </cell>
        </row>
        <row r="352">
          <cell r="B352" t="str">
            <v>万州区高梁镇2023年大碑村八组通畅工程（2021年续建）</v>
          </cell>
          <cell r="C352" t="str">
            <v>乡村建设行动</v>
          </cell>
          <cell r="D352" t="str">
            <v>农村基础设施（含产业配套基础设施）</v>
          </cell>
          <cell r="E352" t="str">
            <v>农村道路建设（通村路、通户路、小型桥梁等）</v>
          </cell>
          <cell r="F352" t="str">
            <v>硬化公路3公里，路面宽度4.5米，水泥混凝土路面，公路等级为四级</v>
          </cell>
          <cell r="G352" t="str">
            <v>改扩建</v>
          </cell>
          <cell r="H352" t="str">
            <v>高梁镇大碑村八组</v>
          </cell>
        </row>
        <row r="353">
          <cell r="B353" t="str">
            <v>万州区长坪乡2023年大树村九组通畅工程（2021年续建）</v>
          </cell>
          <cell r="C353" t="str">
            <v>乡村建设行动</v>
          </cell>
          <cell r="D353" t="str">
            <v>农村基础设施（含产业配套基础设施）</v>
          </cell>
          <cell r="E353" t="str">
            <v>农村道路建设（通村路、通户路、小型桥梁等）</v>
          </cell>
          <cell r="F353" t="str">
            <v>硬化道路1.138公里，路面宽4-4.5米，水泥混凝土路面，公路等级为四级</v>
          </cell>
          <cell r="G353" t="str">
            <v>改扩建</v>
          </cell>
          <cell r="H353" t="str">
            <v>长坪乡大树村九组</v>
          </cell>
        </row>
        <row r="354">
          <cell r="B354" t="str">
            <v>万州区龙都街办2023年三吉村二组通畅工程（2021年续建）</v>
          </cell>
          <cell r="C354" t="str">
            <v>乡村建设行动</v>
          </cell>
          <cell r="D354" t="str">
            <v>农村基础设施（含产业配套基础设施）</v>
          </cell>
          <cell r="E354" t="str">
            <v>农村道路建设（通村路、通户路、小型桥梁等）</v>
          </cell>
          <cell r="F354" t="str">
            <v>硬化公路2.6公里，路面宽度4.5米，水泥混凝土路面，公路等级为四级</v>
          </cell>
          <cell r="G354" t="str">
            <v>改扩建</v>
          </cell>
          <cell r="H354" t="str">
            <v>龙都街办三吉村二组</v>
          </cell>
        </row>
        <row r="355">
          <cell r="B355" t="str">
            <v>万州区长岭镇2023年乔家村六组通畅工程（2021年续建）</v>
          </cell>
          <cell r="C355" t="str">
            <v>乡村建设行动</v>
          </cell>
          <cell r="D355" t="str">
            <v>农村基础设施（含产业配套基础设施）</v>
          </cell>
          <cell r="E355" t="str">
            <v>农村道路建设（通村路、通户路、小型桥梁等）</v>
          </cell>
          <cell r="F355" t="str">
            <v>硬化公路6.681公里，路面宽度4.5米，水泥混凝土路面，公路等级为四级</v>
          </cell>
          <cell r="G355" t="str">
            <v>改扩建</v>
          </cell>
          <cell r="H355" t="str">
            <v>长岭镇乔家村六组</v>
          </cell>
        </row>
        <row r="356">
          <cell r="B356" t="str">
            <v>万州区长岭镇2023年鹿池村一组通畅工程（2021年续建）</v>
          </cell>
          <cell r="C356" t="str">
            <v>乡村建设行动</v>
          </cell>
          <cell r="D356" t="str">
            <v>农村基础设施（含产业配套基础设施）</v>
          </cell>
          <cell r="E356" t="str">
            <v>农村道路建设（通村路、通户路、小型桥梁等）</v>
          </cell>
          <cell r="F356" t="str">
            <v>硬化公路1.2公里，路面宽度4.5米，水泥混凝土路面，公路等级为四级</v>
          </cell>
          <cell r="G356" t="str">
            <v>改扩建</v>
          </cell>
          <cell r="H356" t="str">
            <v>长岭镇鹿池村一组</v>
          </cell>
        </row>
        <row r="357">
          <cell r="B357" t="str">
            <v>万州区熊家镇2023年庄子村三组通畅工程（2021年续建）</v>
          </cell>
          <cell r="C357" t="str">
            <v>乡村建设行动</v>
          </cell>
          <cell r="D357" t="str">
            <v>农村基础设施（含产业配套基础设施）</v>
          </cell>
          <cell r="E357" t="str">
            <v>农村道路建设（通村路、通户路、小型桥梁等）</v>
          </cell>
          <cell r="F357" t="str">
            <v>硬化公路1.7公里，路面宽度4.5米，水泥混凝土路面，公路等级为四级</v>
          </cell>
          <cell r="G357" t="str">
            <v>改扩建</v>
          </cell>
          <cell r="H357" t="str">
            <v>熊家镇庄子村三组</v>
          </cell>
        </row>
        <row r="358">
          <cell r="B358" t="str">
            <v>万州区熊家镇2023年古城村六组通畅工程（2021年续建）</v>
          </cell>
          <cell r="C358" t="str">
            <v>乡村建设行动</v>
          </cell>
          <cell r="D358" t="str">
            <v>农村基础设施（含产业配套基础设施）</v>
          </cell>
          <cell r="E358" t="str">
            <v>农村道路建设（通村路、通户路、小型桥梁等）</v>
          </cell>
          <cell r="F358" t="str">
            <v>硬化公路1.4公里，路面宽度4.5米，水泥混凝土路面，公路等级为四级</v>
          </cell>
          <cell r="G358" t="str">
            <v>改扩建</v>
          </cell>
          <cell r="H358" t="str">
            <v>熊家镇古城村六组</v>
          </cell>
        </row>
        <row r="359">
          <cell r="B359" t="str">
            <v>万州区熊家镇2023年庄子村七组通畅工程（2021年续建）</v>
          </cell>
          <cell r="C359" t="str">
            <v>乡村建设行动</v>
          </cell>
          <cell r="D359" t="str">
            <v>农村基础设施（含产业配套基础设施）</v>
          </cell>
          <cell r="E359" t="str">
            <v>农村道路建设（通村路、通户路、小型桥梁等）</v>
          </cell>
          <cell r="F359" t="str">
            <v>硬化公路1.7公里，路面宽度4.5米，水泥混凝土路面，公路等级为四级</v>
          </cell>
          <cell r="G359" t="str">
            <v>改扩建</v>
          </cell>
          <cell r="H359" t="str">
            <v>熊家镇庄子村七组</v>
          </cell>
        </row>
        <row r="360">
          <cell r="B360" t="str">
            <v>万州区熊家镇2023年蜡烛村一组通畅工程（2021年续建）</v>
          </cell>
          <cell r="C360" t="str">
            <v>乡村建设行动</v>
          </cell>
          <cell r="D360" t="str">
            <v>农村基础设施（含产业配套基础设施）</v>
          </cell>
          <cell r="E360" t="str">
            <v>农村道路建设（通村路、通户路、小型桥梁等）</v>
          </cell>
          <cell r="F360" t="str">
            <v>硬化公路0.8公里，路面宽度4.5米，水泥混凝土路面，公路等级为四级</v>
          </cell>
          <cell r="G360" t="str">
            <v>改扩建</v>
          </cell>
          <cell r="H360" t="str">
            <v>熊家镇蜡烛村一组</v>
          </cell>
        </row>
        <row r="361">
          <cell r="B361" t="str">
            <v>万州区熊家镇2023年蜡烛村七组通畅工程（2021年续建）</v>
          </cell>
          <cell r="C361" t="str">
            <v>乡村建设行动</v>
          </cell>
          <cell r="D361" t="str">
            <v>农村基础设施（含产业配套基础设施）</v>
          </cell>
          <cell r="E361" t="str">
            <v>农村道路建设（通村路、通户路、小型桥梁等）</v>
          </cell>
          <cell r="F361" t="str">
            <v>硬化公路1公里，路面宽度4.5米，水泥混凝土路面，公路等级为四级</v>
          </cell>
          <cell r="G361" t="str">
            <v>改扩建</v>
          </cell>
          <cell r="H361" t="str">
            <v>熊家镇蜡烛村七组</v>
          </cell>
        </row>
        <row r="362">
          <cell r="B362" t="str">
            <v>万州区熊家镇2023年松柏村一组通畅工程（2021年续建）</v>
          </cell>
          <cell r="C362" t="str">
            <v>乡村建设行动</v>
          </cell>
          <cell r="D362" t="str">
            <v>农村基础设施（含产业配套基础设施）</v>
          </cell>
          <cell r="E362" t="str">
            <v>农村道路建设（通村路、通户路、小型桥梁等）</v>
          </cell>
          <cell r="F362" t="str">
            <v>硬化公路2.5公里，路面宽度4.5米，水泥混凝土路面，公路等级为四级</v>
          </cell>
          <cell r="G362" t="str">
            <v>改扩建</v>
          </cell>
          <cell r="H362" t="str">
            <v>熊家镇松柏村一组</v>
          </cell>
        </row>
        <row r="363">
          <cell r="B363" t="str">
            <v>万州区熊家镇2023年蜡烛村五组通畅工程（2021年续建）</v>
          </cell>
          <cell r="C363" t="str">
            <v>乡村建设行动</v>
          </cell>
          <cell r="D363" t="str">
            <v>农村基础设施（含产业配套基础设施）</v>
          </cell>
          <cell r="E363" t="str">
            <v>农村道路建设（通村路、通户路、小型桥梁等）</v>
          </cell>
          <cell r="F363" t="str">
            <v>硬化公路1.4公里，路面宽度4.5米，水泥混凝土路面，公路等级为四级</v>
          </cell>
          <cell r="G363" t="str">
            <v>改扩建</v>
          </cell>
          <cell r="H363" t="str">
            <v>熊家镇蜡烛村五组</v>
          </cell>
        </row>
        <row r="364">
          <cell r="B364" t="str">
            <v>万州区熊家镇2023年红星村三组通畅工程（2021年续建）</v>
          </cell>
          <cell r="C364" t="str">
            <v>乡村建设行动</v>
          </cell>
          <cell r="D364" t="str">
            <v>农村基础设施（含产业配套基础设施）</v>
          </cell>
          <cell r="E364" t="str">
            <v>农村道路建设（通村路、通户路、小型桥梁等）</v>
          </cell>
          <cell r="F364" t="str">
            <v>硬化公路2.023公里，路面宽度4.5米，水泥混凝土路面，公路等级为四级</v>
          </cell>
          <cell r="G364" t="str">
            <v>改扩建</v>
          </cell>
          <cell r="H364" t="str">
            <v>熊家镇红星村三组</v>
          </cell>
        </row>
        <row r="365">
          <cell r="B365" t="str">
            <v>万州区郭村镇2023年联网路硬化工程（2021年续建）</v>
          </cell>
          <cell r="C365" t="str">
            <v>乡村建设行动</v>
          </cell>
          <cell r="D365" t="str">
            <v>农村基础设施（含产业配套基础设施）</v>
          </cell>
          <cell r="E365" t="str">
            <v>农村道路建设（通村路、通户路、小型桥梁等）</v>
          </cell>
          <cell r="F365" t="str">
            <v>硬化公路2公里，路面宽度4.5米，水泥混凝土路面，公路等级为四级</v>
          </cell>
          <cell r="G365" t="str">
            <v>改扩建</v>
          </cell>
          <cell r="H365" t="str">
            <v>郭村镇三根村、灼艾村</v>
          </cell>
        </row>
        <row r="366">
          <cell r="B366" t="str">
            <v>万州区恒合乡2023年联网路硬化工程（2021年续建）</v>
          </cell>
          <cell r="C366" t="str">
            <v>乡村建设行动</v>
          </cell>
          <cell r="D366" t="str">
            <v>农村基础设施（含产业配套基础设施）</v>
          </cell>
          <cell r="E366" t="str">
            <v>农村道路建设（通村路、通户路、小型桥梁等）</v>
          </cell>
          <cell r="F366" t="str">
            <v>共硬化公路10.027公里，路面宽度4.5米，水泥混凝土路面，公路等级为四级</v>
          </cell>
          <cell r="G366" t="str">
            <v>改扩建</v>
          </cell>
          <cell r="H366" t="str">
            <v>恒合乡凤安社区、七星村、五星村、前进村、水口村、玉都村</v>
          </cell>
        </row>
        <row r="367">
          <cell r="B367" t="str">
            <v>万州区新乡镇2023年联网路硬化工程（2021年续建）</v>
          </cell>
          <cell r="C367" t="str">
            <v>乡村建设行动</v>
          </cell>
          <cell r="D367" t="str">
            <v>农村基础设施（含产业配套基础设施）</v>
          </cell>
          <cell r="E367" t="str">
            <v>农村道路建设（通村路、通户路、小型桥梁等）</v>
          </cell>
          <cell r="F367" t="str">
            <v>硬化2.7公里，路面宽度4.5米，水泥混凝土路面，公路等级为四级</v>
          </cell>
          <cell r="G367" t="str">
            <v>改扩建</v>
          </cell>
          <cell r="H367" t="str">
            <v>新乡镇龙泉村</v>
          </cell>
        </row>
        <row r="368">
          <cell r="B368" t="str">
            <v>万州区柱山乡2023年产业路硬化工程（2021年续建）</v>
          </cell>
          <cell r="C368" t="str">
            <v>乡村建设行动</v>
          </cell>
          <cell r="D368" t="str">
            <v>农村基础设施（含产业配套基础设施）</v>
          </cell>
          <cell r="E368" t="str">
            <v>农村道路建设（通村路、通户路、小型桥梁等）</v>
          </cell>
          <cell r="F368" t="str">
            <v>新修及硬化1公里，硬化1.5公里，路面宽度4.5米，水泥混凝土路面，公路等级为四级</v>
          </cell>
          <cell r="G368" t="str">
            <v>改扩建</v>
          </cell>
          <cell r="H368" t="str">
            <v>柱山乡山田村、三木村</v>
          </cell>
        </row>
        <row r="369">
          <cell r="B369" t="str">
            <v>万州区地宝乡2023年产业路硬化工程（2021年续建）</v>
          </cell>
          <cell r="C369" t="str">
            <v>乡村建设行动</v>
          </cell>
          <cell r="D369" t="str">
            <v>农村基础设施（含产业配套基础设施）</v>
          </cell>
          <cell r="E369" t="str">
            <v>产业路、资源路、旅游路建设</v>
          </cell>
          <cell r="F369" t="str">
            <v>硬化公路1公里，路面宽度3.5米，水泥混凝土路面，公路等级为四级</v>
          </cell>
          <cell r="G369" t="str">
            <v>改扩建</v>
          </cell>
          <cell r="H369" t="str">
            <v>地宝乡地宝社区</v>
          </cell>
        </row>
        <row r="370">
          <cell r="B370" t="str">
            <v>万州区白羊镇2023年联网路硬化工程（2021年续建）</v>
          </cell>
          <cell r="C370" t="str">
            <v>乡村建设行动</v>
          </cell>
          <cell r="D370" t="str">
            <v>农村基础设施（含产业配套基础设施）</v>
          </cell>
          <cell r="E370" t="str">
            <v>农村道路建设（通村路、通户路、小型桥梁等）</v>
          </cell>
          <cell r="F370" t="str">
            <v>硬化公路0.780公里，路面宽度4.5米，水泥混凝土路面，公路等级为四级</v>
          </cell>
          <cell r="G370" t="str">
            <v>改扩建</v>
          </cell>
          <cell r="H370" t="str">
            <v>白羊镇三元村</v>
          </cell>
        </row>
        <row r="371">
          <cell r="B371" t="str">
            <v>万州区太龙镇2023年联网路硬化工程（2021年续建）</v>
          </cell>
          <cell r="C371" t="str">
            <v>乡村建设行动</v>
          </cell>
          <cell r="D371" t="str">
            <v>农村基础设施（含产业配套基础设施）</v>
          </cell>
          <cell r="E371" t="str">
            <v>产业路、资源路、旅游路建设</v>
          </cell>
          <cell r="F371" t="str">
            <v>硬化公路1公里，路面宽度4.5米，水泥混凝土路面，公路等级为四级</v>
          </cell>
          <cell r="G371" t="str">
            <v>改扩建</v>
          </cell>
          <cell r="H371" t="str">
            <v>太龙镇大旗村</v>
          </cell>
        </row>
        <row r="372">
          <cell r="B372" t="str">
            <v>万州区长岭镇2023年联网路硬化工程（2021年续建）</v>
          </cell>
          <cell r="C372" t="str">
            <v>乡村建设行动</v>
          </cell>
          <cell r="D372" t="str">
            <v>农村基础设施（含产业配套基础设施）</v>
          </cell>
          <cell r="E372" t="str">
            <v>农村道路建设（通村路、通户路、小型桥梁等）</v>
          </cell>
          <cell r="F372" t="str">
            <v>硬化公路2公里，水泥混凝土路面，公路等级为四级</v>
          </cell>
          <cell r="G372" t="str">
            <v>改扩建</v>
          </cell>
          <cell r="H372" t="str">
            <v>长岭镇立苇村、青石社区</v>
          </cell>
        </row>
        <row r="373">
          <cell r="B373" t="str">
            <v>万州区走马镇2023年联网路硬化工程（2021年续建）</v>
          </cell>
          <cell r="C373" t="str">
            <v>乡村建设行动</v>
          </cell>
          <cell r="D373" t="str">
            <v>农村基础设施（含产业配套基础设施）</v>
          </cell>
          <cell r="E373" t="str">
            <v>产业路、资源路、旅游路建设</v>
          </cell>
          <cell r="F373" t="str">
            <v>硬化梨黄路、沙坎路共1公里，路面宽4.5米，水泥混凝土路面，公路等级为四级</v>
          </cell>
          <cell r="G373" t="str">
            <v>改扩建</v>
          </cell>
          <cell r="H373" t="str">
            <v>走马镇渡河村</v>
          </cell>
        </row>
        <row r="374">
          <cell r="B374" t="str">
            <v>万州区后山镇2023年丁阳村八组通畅工程（2021年续建）</v>
          </cell>
          <cell r="C374" t="str">
            <v>乡村建设行动</v>
          </cell>
          <cell r="D374" t="str">
            <v>农村基础设施（含产业配套基础设施）</v>
          </cell>
          <cell r="E374" t="str">
            <v>农村道路建设（通村路、通户路、小型桥梁等）</v>
          </cell>
          <cell r="F374" t="str">
            <v>硬化公路1.413公里，路面宽度4.5米，水泥混凝土路面，公路等级为四级</v>
          </cell>
          <cell r="G374" t="str">
            <v>改扩建</v>
          </cell>
          <cell r="H374" t="str">
            <v>后山镇丁阳村</v>
          </cell>
        </row>
        <row r="375">
          <cell r="B375" t="str">
            <v>万州区后山镇2023年铁厂村三组通畅工程（2021年续建）</v>
          </cell>
          <cell r="C375" t="str">
            <v>乡村建设行动</v>
          </cell>
          <cell r="D375" t="str">
            <v>农村基础设施（含产业配套基础设施）</v>
          </cell>
          <cell r="E375" t="str">
            <v>农村道路建设（通村路、通户路、小型桥梁等）</v>
          </cell>
          <cell r="F375" t="str">
            <v>硬化公路1.553公里，路面宽度4.5米，水泥混凝土路面，公路等级为四级</v>
          </cell>
          <cell r="G375" t="str">
            <v>改扩建</v>
          </cell>
          <cell r="H375" t="str">
            <v>后山镇铁厂村</v>
          </cell>
        </row>
        <row r="376">
          <cell r="B376" t="str">
            <v>万州区龙沙镇2023年海螺村六组通畅工程（2021年续建）</v>
          </cell>
          <cell r="C376" t="str">
            <v>乡村建设行动</v>
          </cell>
          <cell r="D376" t="str">
            <v>农村基础设施（含产业配套基础设施）</v>
          </cell>
          <cell r="E376" t="str">
            <v>农村道路建设（通村路、通户路、小型桥梁等）</v>
          </cell>
          <cell r="F376" t="str">
            <v>硬化公路1.188公里，路面宽度4.5米，水泥混凝土路面，公路等级为四级</v>
          </cell>
          <cell r="G376" t="str">
            <v>改扩建</v>
          </cell>
          <cell r="H376" t="str">
            <v>龙沙镇海螺村</v>
          </cell>
        </row>
        <row r="377">
          <cell r="B377" t="str">
            <v>万州区新田镇2023年天德村二组通畅工程（2021年续建）</v>
          </cell>
          <cell r="C377" t="str">
            <v>乡村建设行动</v>
          </cell>
          <cell r="D377" t="str">
            <v>农村基础设施（含产业配套基础设施）</v>
          </cell>
          <cell r="E377" t="str">
            <v>农村道路建设（通村路、通户路、小型桥梁等）</v>
          </cell>
          <cell r="F377" t="str">
            <v>硬化公路2.211公里，路面宽度4米，水泥混凝土路面，公路等级为四级</v>
          </cell>
          <cell r="G377" t="str">
            <v>改扩建</v>
          </cell>
          <cell r="H377" t="str">
            <v>新田镇天德村</v>
          </cell>
        </row>
        <row r="378">
          <cell r="B378" t="str">
            <v>万州区白羊镇2023年长石村五组通畅工程（2021年续建）</v>
          </cell>
          <cell r="C378" t="str">
            <v>乡村建设行动</v>
          </cell>
          <cell r="D378" t="str">
            <v>农村基础设施（含产业配套基础设施）</v>
          </cell>
          <cell r="E378" t="str">
            <v>农村道路建设（通村路、通户路、小型桥梁等）</v>
          </cell>
          <cell r="F378" t="str">
            <v>硬化公路0.614公里，路面宽度4.5米，水泥混凝土路面，公路等级为四级</v>
          </cell>
          <cell r="G378" t="str">
            <v>改扩建</v>
          </cell>
          <cell r="H378" t="str">
            <v>白羊镇长石村</v>
          </cell>
        </row>
        <row r="379">
          <cell r="B379" t="str">
            <v>万州区郭村镇2023年三根村四组通畅工程（2021年续建）</v>
          </cell>
          <cell r="C379" t="str">
            <v>乡村建设行动</v>
          </cell>
          <cell r="D379" t="str">
            <v>农村基础设施（含产业配套基础设施）</v>
          </cell>
          <cell r="E379" t="str">
            <v>农村道路建设（通村路、通户路、小型桥梁等）</v>
          </cell>
          <cell r="F379" t="str">
            <v>硬化公路2.619公里，路面宽度4.5米，水泥混凝土路面，公路等级为四级</v>
          </cell>
          <cell r="G379" t="str">
            <v>改扩建</v>
          </cell>
          <cell r="H379" t="str">
            <v>郭村镇三根村</v>
          </cell>
        </row>
        <row r="380">
          <cell r="B380" t="str">
            <v>万州区郭村镇2023年笔峰村五组通畅工程（2021年续建）</v>
          </cell>
          <cell r="C380" t="str">
            <v>乡村建设行动</v>
          </cell>
          <cell r="D380" t="str">
            <v>农村基础设施（含产业配套基础设施）</v>
          </cell>
          <cell r="E380" t="str">
            <v>农村道路建设（通村路、通户路、小型桥梁等）</v>
          </cell>
          <cell r="F380" t="str">
            <v>硬化公路1.126公里，路面宽度4.5米，水泥混凝土路面，公路等级为四级</v>
          </cell>
          <cell r="G380" t="str">
            <v>改扩建</v>
          </cell>
          <cell r="H380" t="str">
            <v>郭村镇笔峰村</v>
          </cell>
        </row>
        <row r="381">
          <cell r="B381" t="str">
            <v>万州区郭村镇2023年关子村二组通畅工程（2021年续建）</v>
          </cell>
          <cell r="C381" t="str">
            <v>乡村建设行动</v>
          </cell>
          <cell r="D381" t="str">
            <v>农村基础设施（含产业配套基础设施）</v>
          </cell>
          <cell r="E381" t="str">
            <v>农村道路建设（通村路、通户路、小型桥梁等）</v>
          </cell>
          <cell r="F381" t="str">
            <v>硬化公路1.458公里，路面宽度4.5米，水泥混凝土路面，公路等级为四级</v>
          </cell>
          <cell r="G381" t="str">
            <v>改扩建</v>
          </cell>
          <cell r="H381" t="str">
            <v>郭村镇关子村</v>
          </cell>
        </row>
        <row r="382">
          <cell r="B382" t="str">
            <v>万州区武陵镇2023年朝阳村八组通畅工程（2021年续建）</v>
          </cell>
          <cell r="C382" t="str">
            <v>乡村建设行动</v>
          </cell>
          <cell r="D382" t="str">
            <v>农村基础设施（含产业配套基础设施）</v>
          </cell>
          <cell r="E382" t="str">
            <v>农村道路建设（通村路、通户路、小型桥梁等）</v>
          </cell>
          <cell r="F382" t="str">
            <v>硬化公路0.738公里，路面宽度4米，水泥混凝土路面，公路等级为四级</v>
          </cell>
          <cell r="G382" t="str">
            <v>改扩建</v>
          </cell>
          <cell r="H382" t="str">
            <v>武陵镇朝阳村</v>
          </cell>
        </row>
        <row r="383">
          <cell r="B383" t="str">
            <v>万州区武陵镇2023年鹿井村四组通畅工程（2021年续建）</v>
          </cell>
          <cell r="C383" t="str">
            <v>乡村建设行动</v>
          </cell>
          <cell r="D383" t="str">
            <v>农村基础设施（含产业配套基础设施）</v>
          </cell>
          <cell r="E383" t="str">
            <v>农村道路建设（通村路、通户路、小型桥梁等）</v>
          </cell>
          <cell r="F383" t="str">
            <v>硬化公路3.5公里，路面宽度3.5-4米，水泥混凝土路面，公路等级为四级</v>
          </cell>
          <cell r="G383" t="str">
            <v>改扩建</v>
          </cell>
          <cell r="H383" t="str">
            <v>武陵镇鹿井村</v>
          </cell>
        </row>
        <row r="384">
          <cell r="B384" t="str">
            <v>万州区熊家镇2023年松柏村三组通畅工程（2021年续建）</v>
          </cell>
          <cell r="C384" t="str">
            <v>乡村建设行动</v>
          </cell>
          <cell r="D384" t="str">
            <v>农村基础设施（含产业配套基础设施）</v>
          </cell>
          <cell r="E384" t="str">
            <v>农村道路建设（通村路、通户路、小型桥梁等）</v>
          </cell>
          <cell r="F384" t="str">
            <v>硬化公路1.691公里，路面宽度4.5米，水泥混凝土路面，公路等级为四级</v>
          </cell>
          <cell r="G384" t="str">
            <v>改扩建</v>
          </cell>
          <cell r="H384" t="str">
            <v>熊家镇松柏村</v>
          </cell>
        </row>
        <row r="385">
          <cell r="B385" t="str">
            <v>万州区熊家镇2023年蜡烛村六组通畅工程（2021年续建）</v>
          </cell>
          <cell r="C385" t="str">
            <v>乡村建设行动</v>
          </cell>
          <cell r="D385" t="str">
            <v>农村基础设施（含产业配套基础设施）</v>
          </cell>
          <cell r="E385" t="str">
            <v>农村道路建设（通村路、通户路、小型桥梁等）</v>
          </cell>
          <cell r="F385" t="str">
            <v>硬化公路1.4公里，路面宽度4.5米，水泥混凝土路面，公路等级为四级</v>
          </cell>
          <cell r="G385" t="str">
            <v>改扩建</v>
          </cell>
          <cell r="H385" t="str">
            <v>熊家镇蜡烛村</v>
          </cell>
        </row>
        <row r="386">
          <cell r="B386" t="str">
            <v>万州区熊家镇2023年燕子村五组通畅工程（2021年续建）</v>
          </cell>
          <cell r="C386" t="str">
            <v>乡村建设行动</v>
          </cell>
          <cell r="D386" t="str">
            <v>农村基础设施（含产业配套基础设施）</v>
          </cell>
          <cell r="E386" t="str">
            <v>农村道路建设（通村路、通户路、小型桥梁等）</v>
          </cell>
          <cell r="F386" t="str">
            <v>硬化公路1公里，路面宽度4.5米，水泥混凝土路面，公路等级为四级</v>
          </cell>
          <cell r="G386" t="str">
            <v>改扩建</v>
          </cell>
          <cell r="H386" t="str">
            <v>熊家镇燕子村</v>
          </cell>
        </row>
        <row r="387">
          <cell r="B387" t="str">
            <v>万州区龙驹镇2023年宏福村五组通畅工程（2021年续建）</v>
          </cell>
          <cell r="C387" t="str">
            <v>乡村建设行动</v>
          </cell>
          <cell r="D387" t="str">
            <v>农村基础设施（含产业配套基础设施）</v>
          </cell>
          <cell r="E387" t="str">
            <v>农村道路建设（通村路、通户路、小型桥梁等）</v>
          </cell>
          <cell r="F387" t="str">
            <v>硬化公路1.96公里，路面宽度4.5米，水泥混凝土路面，公路等级为四级</v>
          </cell>
          <cell r="G387" t="str">
            <v>改扩建</v>
          </cell>
          <cell r="H387" t="str">
            <v>龙驹镇宏福村</v>
          </cell>
        </row>
        <row r="388">
          <cell r="B388" t="str">
            <v>万州区龙沙镇2023年曾冉路硬化工程（2021年续建）</v>
          </cell>
          <cell r="C388" t="str">
            <v>乡村建设行动</v>
          </cell>
          <cell r="D388" t="str">
            <v>农村基础设施（含产业配套基础设施）</v>
          </cell>
          <cell r="E388" t="str">
            <v>农村道路建设（通村路、通户路、小型桥梁等）</v>
          </cell>
          <cell r="F388" t="str">
            <v>硬化0.7公里，路面宽度4.5米，水泥混凝土路面，公路等级为四级</v>
          </cell>
          <cell r="G388" t="str">
            <v>改扩建</v>
          </cell>
          <cell r="H388" t="str">
            <v>龙沙镇马岩村</v>
          </cell>
        </row>
        <row r="389">
          <cell r="B389" t="str">
            <v>万州区龙沙镇2023年魏吴路硬化工程（2021年续建）</v>
          </cell>
          <cell r="C389" t="str">
            <v>乡村建设行动</v>
          </cell>
          <cell r="D389" t="str">
            <v>农村基础设施（含产业配套基础设施）</v>
          </cell>
          <cell r="E389" t="str">
            <v>农村道路建设（通村路、通户路、小型桥梁等）</v>
          </cell>
          <cell r="F389" t="str">
            <v>硬化0.92公里，路面宽度4.5米，水泥混凝土路面，公路等级为四级</v>
          </cell>
          <cell r="G389" t="str">
            <v>改扩建</v>
          </cell>
          <cell r="H389" t="str">
            <v>龙沙镇马岩村</v>
          </cell>
        </row>
        <row r="390">
          <cell r="B390" t="str">
            <v>万州区九池街道2022年金明村主公路加宽工程</v>
          </cell>
          <cell r="C390" t="str">
            <v>乡村建设行动</v>
          </cell>
          <cell r="D390" t="str">
            <v>农村基础设施（含产业配套基础设施）</v>
          </cell>
          <cell r="E390" t="str">
            <v>农村道路建设（通村路、通户路、小型桥梁等）</v>
          </cell>
          <cell r="F390" t="str">
            <v>1.6公里主公路加宽2米，水泥混凝土路面，公路等级为四级</v>
          </cell>
          <cell r="G390" t="str">
            <v>改扩建</v>
          </cell>
          <cell r="H390" t="str">
            <v>九池街道金明村</v>
          </cell>
        </row>
        <row r="391">
          <cell r="B391" t="str">
            <v>陈家坝街道2022年向滴路硬化工程</v>
          </cell>
          <cell r="C391" t="str">
            <v>乡村建设行动</v>
          </cell>
          <cell r="D391" t="str">
            <v>农村基础设施（含产业配套基础设施）</v>
          </cell>
          <cell r="E391" t="str">
            <v>农村道路建设（通村路、通户路、小型桥梁等）</v>
          </cell>
          <cell r="F391" t="str">
            <v>硬化2.7公里，路面宽度4.5米，水泥混凝土路面，公路等级为四级</v>
          </cell>
          <cell r="G391" t="str">
            <v>改扩建</v>
          </cell>
          <cell r="H391" t="str">
            <v>陈家坝街道向坪社区</v>
          </cell>
        </row>
        <row r="392">
          <cell r="B392" t="str">
            <v>陈家坝街道2022年珍稀植物园路硬化工程</v>
          </cell>
          <cell r="C392" t="str">
            <v>乡村建设行动</v>
          </cell>
          <cell r="D392" t="str">
            <v>农村基础设施（含产业配套基础设施）</v>
          </cell>
          <cell r="E392" t="str">
            <v>农村道路建设（通村路、通户路、小型桥梁等）</v>
          </cell>
          <cell r="F392" t="str">
            <v>硬化1公里，路面宽度4.5米，水泥混凝土路面，公路等级为四级</v>
          </cell>
          <cell r="G392" t="str">
            <v>改扩建</v>
          </cell>
          <cell r="H392" t="str">
            <v>陈家坝街道茂合村</v>
          </cell>
        </row>
        <row r="393">
          <cell r="B393" t="str">
            <v>五桥街道2022年吉芝源农业公司产业路硬化工程</v>
          </cell>
          <cell r="C393" t="str">
            <v>乡村建设行动</v>
          </cell>
          <cell r="D393" t="str">
            <v>农村基础设施（含产业配套基础设施）</v>
          </cell>
          <cell r="E393" t="str">
            <v>产业路、资源路、旅游路建设</v>
          </cell>
          <cell r="F393" t="str">
            <v>硬化2公里，路面宽度4.5米，水泥混凝土路面，公路等级为四级</v>
          </cell>
          <cell r="G393" t="str">
            <v>改扩建</v>
          </cell>
          <cell r="H393" t="str">
            <v>五桥街道民强村7组</v>
          </cell>
        </row>
        <row r="394">
          <cell r="B394" t="str">
            <v>高峰街道2022年兴朝路兴隆段畅返不畅工程</v>
          </cell>
          <cell r="C394" t="str">
            <v>乡村建设行动</v>
          </cell>
          <cell r="D394" t="str">
            <v>农村基础设施（含产业配套基础设施）</v>
          </cell>
          <cell r="E394" t="str">
            <v>农村道路建设（通村路、通户路、小型桥梁等）</v>
          </cell>
          <cell r="F394" t="str">
            <v>完工公路0.68公里，路面宽度4.5米，水泥混凝土路面，公路等级为四级</v>
          </cell>
          <cell r="G394" t="str">
            <v>改扩建</v>
          </cell>
          <cell r="H394" t="str">
            <v>高峰街道兴隆村</v>
          </cell>
        </row>
        <row r="395">
          <cell r="B395" t="str">
            <v>高峰街道2022年挖王路硬化工程</v>
          </cell>
          <cell r="C395" t="str">
            <v>乡村建设行动</v>
          </cell>
          <cell r="D395" t="str">
            <v>农村基础设施（含产业配套基础设施）</v>
          </cell>
          <cell r="E395" t="str">
            <v>农村道路建设（通村路、通户路、小型桥梁等）</v>
          </cell>
          <cell r="F395" t="str">
            <v>硬化0.5公里，路面宽度4.5米，水泥混凝土路面，公路等级为四级</v>
          </cell>
          <cell r="G395" t="str">
            <v>改扩建</v>
          </cell>
          <cell r="H395" t="str">
            <v>高峰街道吟水村</v>
          </cell>
        </row>
        <row r="396">
          <cell r="B396" t="str">
            <v>天城街道2022年耙姚路硬化工程</v>
          </cell>
          <cell r="C396" t="str">
            <v>乡村建设行动</v>
          </cell>
          <cell r="D396" t="str">
            <v>农村基础设施（含产业配套基础设施）</v>
          </cell>
          <cell r="E396" t="str">
            <v>农村道路建设（通村路、通户路、小型桥梁等）</v>
          </cell>
          <cell r="F396" t="str">
            <v>硬化2公里，路面宽度4.5米，水泥混凝土路面，公路等级为四级</v>
          </cell>
          <cell r="G396" t="str">
            <v>改扩建</v>
          </cell>
          <cell r="H396" t="str">
            <v>天城街道高寨村</v>
          </cell>
        </row>
        <row r="397">
          <cell r="B397" t="str">
            <v>钟鼓楼街道2022年小岩蔬菜基地公路扩宽工程</v>
          </cell>
          <cell r="C397" t="str">
            <v>乡村建设行动</v>
          </cell>
          <cell r="D397" t="str">
            <v>农村基础设施（含产业配套基础设施）</v>
          </cell>
          <cell r="E397" t="str">
            <v>产业路、资源路、旅游路建设</v>
          </cell>
          <cell r="F397" t="str">
            <v>加宽双小路和狮小路至5.5米，其中3公里加宽2米，1公里加宽1米，水泥混凝土路面，公路等级为四级</v>
          </cell>
          <cell r="G397" t="str">
            <v>改扩建</v>
          </cell>
          <cell r="H397" t="str">
            <v>钟鼓楼街道小岩村</v>
          </cell>
        </row>
        <row r="398">
          <cell r="B398" t="str">
            <v>甘宁镇2022年李子榜路硬化工程</v>
          </cell>
          <cell r="C398" t="str">
            <v>乡村建设行动</v>
          </cell>
          <cell r="D398" t="str">
            <v>农村基础设施（含产业配套基础设施）</v>
          </cell>
          <cell r="E398" t="str">
            <v>产业路、资源路、旅游路建设</v>
          </cell>
          <cell r="F398" t="str">
            <v>硬化0.31公里，路面宽度4.5米，水泥混凝土路面，公路等级为四级</v>
          </cell>
          <cell r="G398" t="str">
            <v>改扩建</v>
          </cell>
          <cell r="H398" t="str">
            <v>甘宁镇公碑村</v>
          </cell>
        </row>
        <row r="399">
          <cell r="B399" t="str">
            <v>甘宁镇2022年陈河路硬化工程</v>
          </cell>
          <cell r="C399" t="str">
            <v>乡村建设行动</v>
          </cell>
          <cell r="D399" t="str">
            <v>农村基础设施（含产业配套基础设施）</v>
          </cell>
          <cell r="E399" t="str">
            <v>农村道路建设（通村路、通户路、小型桥梁等）</v>
          </cell>
          <cell r="F399" t="str">
            <v>硬化1.17公里，路面宽度4.5米，水泥混凝土路面，公路等级为四级</v>
          </cell>
          <cell r="G399" t="str">
            <v>改扩建</v>
          </cell>
          <cell r="H399" t="str">
            <v>甘宁镇冠丰村</v>
          </cell>
        </row>
        <row r="400">
          <cell r="B400" t="str">
            <v>甘宁镇2022年黄桷路硬化工程</v>
          </cell>
          <cell r="C400" t="str">
            <v>乡村建设行动</v>
          </cell>
          <cell r="D400" t="str">
            <v>农村基础设施（含产业配套基础设施）</v>
          </cell>
          <cell r="E400" t="str">
            <v>农村道路建设（通村路、通户路、小型桥梁等）</v>
          </cell>
          <cell r="F400" t="str">
            <v>硬化1.75公里，路面宽度4.5米，水泥混凝土路面，公路等级为四级</v>
          </cell>
          <cell r="G400" t="str">
            <v>改扩建</v>
          </cell>
          <cell r="H400" t="str">
            <v>甘宁镇桐坪村</v>
          </cell>
        </row>
        <row r="401">
          <cell r="B401" t="str">
            <v>甘宁镇2022年蛋鸭养殖基地连接路硬化工程</v>
          </cell>
          <cell r="C401" t="str">
            <v>乡村建设行动</v>
          </cell>
          <cell r="D401" t="str">
            <v>农村基础设施（含产业配套基础设施）</v>
          </cell>
          <cell r="E401" t="str">
            <v>产业路、资源路、旅游路建设</v>
          </cell>
          <cell r="F401" t="str">
            <v>硬化0.8公里，路面宽度4米，水泥混凝土路面，公路等级为四级</v>
          </cell>
          <cell r="G401" t="str">
            <v>改扩建</v>
          </cell>
          <cell r="H401" t="str">
            <v>甘宁镇河口社区</v>
          </cell>
        </row>
        <row r="402">
          <cell r="B402" t="str">
            <v>龙沙镇2022年虾文路硬化工程</v>
          </cell>
          <cell r="C402" t="str">
            <v>乡村建设行动</v>
          </cell>
          <cell r="D402" t="str">
            <v>农村基础设施（含产业配套基础设施）</v>
          </cell>
          <cell r="E402" t="str">
            <v>农村道路建设（通村路、通户路、小型桥梁等）</v>
          </cell>
          <cell r="F402" t="str">
            <v>硬化0.6公里，路面宽度4.5米，水泥混凝土路面，公路等级为四级</v>
          </cell>
          <cell r="G402" t="str">
            <v>改扩建</v>
          </cell>
          <cell r="H402" t="str">
            <v>龙沙镇海螺村</v>
          </cell>
        </row>
        <row r="403">
          <cell r="B403" t="str">
            <v>龙沙镇2022年桃晏路硬化工程</v>
          </cell>
          <cell r="C403" t="str">
            <v>乡村建设行动</v>
          </cell>
          <cell r="D403" t="str">
            <v>农村基础设施（含产业配套基础设施）</v>
          </cell>
          <cell r="E403" t="str">
            <v>农村道路建设（通村路、通户路、小型桥梁等）</v>
          </cell>
          <cell r="F403" t="str">
            <v>硬化0.85公里，路面宽度4.5米，水泥混凝土路面，公路等级为四级</v>
          </cell>
          <cell r="G403" t="str">
            <v>改扩建</v>
          </cell>
          <cell r="H403" t="str">
            <v>龙沙镇海螺村</v>
          </cell>
        </row>
        <row r="404">
          <cell r="B404" t="str">
            <v>龙沙镇2022年易付路硬化工程</v>
          </cell>
          <cell r="C404" t="str">
            <v>乡村建设行动</v>
          </cell>
          <cell r="D404" t="str">
            <v>农村基础设施（含产业配套基础设施）</v>
          </cell>
          <cell r="E404" t="str">
            <v>农村道路建设（通村路、通户路、小型桥梁等）</v>
          </cell>
          <cell r="F404" t="str">
            <v>硬化0.82公里，路面宽度4.5米，水泥混凝土路面，公路等级为四级</v>
          </cell>
          <cell r="G404" t="str">
            <v>改扩建</v>
          </cell>
          <cell r="H404" t="str">
            <v>龙沙镇海螺村</v>
          </cell>
        </row>
        <row r="405">
          <cell r="B405" t="str">
            <v>龙沙镇2022年陈汤路硬化工程</v>
          </cell>
          <cell r="C405" t="str">
            <v>乡村建设行动</v>
          </cell>
          <cell r="D405" t="str">
            <v>农村基础设施（含产业配套基础设施）</v>
          </cell>
          <cell r="E405" t="str">
            <v>农村道路建设（通村路、通户路、小型桥梁等）</v>
          </cell>
          <cell r="F405" t="str">
            <v>硬化0.43公里，路面宽度4.5米，水泥混凝土路面，公路等级为四级</v>
          </cell>
          <cell r="G405" t="str">
            <v>改扩建</v>
          </cell>
          <cell r="H405" t="str">
            <v>龙沙镇海螺村</v>
          </cell>
        </row>
        <row r="406">
          <cell r="B406" t="str">
            <v>龙沙镇2022年王秦路硬化工程</v>
          </cell>
          <cell r="C406" t="str">
            <v>乡村建设行动</v>
          </cell>
          <cell r="D406" t="str">
            <v>农村基础设施（含产业配套基础设施）</v>
          </cell>
          <cell r="E406" t="str">
            <v>农村道路建设（通村路、通户路、小型桥梁等）</v>
          </cell>
          <cell r="F406" t="str">
            <v>硬化0.35公里，路面宽度4.5米，水泥混凝土路面，公路等级为四级</v>
          </cell>
          <cell r="G406" t="str">
            <v>改扩建</v>
          </cell>
          <cell r="H406" t="str">
            <v>龙沙镇海螺村</v>
          </cell>
        </row>
        <row r="407">
          <cell r="B407" t="str">
            <v>龙沙镇2022年予陈路硬化工程</v>
          </cell>
          <cell r="C407" t="str">
            <v>乡村建设行动</v>
          </cell>
          <cell r="D407" t="str">
            <v>农村基础设施（含产业配套基础设施）</v>
          </cell>
          <cell r="E407" t="str">
            <v>农村道路建设（通村路、通户路、小型桥梁等）</v>
          </cell>
          <cell r="F407" t="str">
            <v>硬化1.06公里，路面宽度4.5米，水泥混凝土路面，公路等级为四级</v>
          </cell>
          <cell r="G407" t="str">
            <v>改扩建</v>
          </cell>
          <cell r="H407" t="str">
            <v>龙沙镇海螺村</v>
          </cell>
        </row>
        <row r="408">
          <cell r="B408" t="str">
            <v>龙沙镇2022年桔园路硬化工程</v>
          </cell>
          <cell r="C408" t="str">
            <v>乡村建设行动</v>
          </cell>
          <cell r="D408" t="str">
            <v>农村基础设施（含产业配套基础设施）</v>
          </cell>
          <cell r="E408" t="str">
            <v>农村道路建设（通村路、通户路、小型桥梁等）</v>
          </cell>
          <cell r="F408" t="str">
            <v>硬化1.3公里，路面宽度4米，水泥混凝土路面，公路等级为四级</v>
          </cell>
          <cell r="G408" t="str">
            <v>改扩建</v>
          </cell>
          <cell r="H408" t="str">
            <v>龙沙镇周坝村</v>
          </cell>
        </row>
        <row r="409">
          <cell r="B409" t="str">
            <v>响水镇2022年傅家村二组村民小组通畅工程</v>
          </cell>
          <cell r="C409" t="str">
            <v>乡村建设行动</v>
          </cell>
          <cell r="D409" t="str">
            <v>农村基础设施（含产业配套基础设施）</v>
          </cell>
          <cell r="E409" t="str">
            <v>农村道路建设（通村路、通户路、小型桥梁等）</v>
          </cell>
          <cell r="F409" t="str">
            <v>硬化1.25公里，路面宽度4.5米，水泥混凝土路面，公路等级为四级</v>
          </cell>
          <cell r="G409" t="str">
            <v>改扩建</v>
          </cell>
          <cell r="H409" t="str">
            <v>响水镇付家村</v>
          </cell>
        </row>
        <row r="410">
          <cell r="B410" t="str">
            <v>响水镇2022年傅家村五组村民小组通畅工程</v>
          </cell>
          <cell r="C410" t="str">
            <v>乡村建设行动</v>
          </cell>
          <cell r="D410" t="str">
            <v>农村基础设施（含产业配套基础设施）</v>
          </cell>
          <cell r="E410" t="str">
            <v>农村道路建设（通村路、通户路、小型桥梁等）</v>
          </cell>
          <cell r="F410" t="str">
            <v>硬化1.15公里，路面宽度4.5米，水泥混凝土路面，公路等级为四级</v>
          </cell>
          <cell r="G410" t="str">
            <v>改扩建</v>
          </cell>
          <cell r="H410" t="str">
            <v>响水镇付家村</v>
          </cell>
        </row>
        <row r="411">
          <cell r="B411" t="str">
            <v>响水镇2022年吴向路硬化工程</v>
          </cell>
          <cell r="C411" t="str">
            <v>乡村建设行动</v>
          </cell>
          <cell r="D411" t="str">
            <v>农村基础设施（含产业配套基础设施）</v>
          </cell>
          <cell r="E411" t="str">
            <v>农村道路建设（通村路、通户路、小型桥梁等）</v>
          </cell>
          <cell r="F411" t="str">
            <v>硬化0.77公里，路面宽度4.5米，水泥混凝土路面，公路等级为四级</v>
          </cell>
          <cell r="G411" t="str">
            <v>改扩建</v>
          </cell>
          <cell r="H411" t="str">
            <v>响水镇张家村</v>
          </cell>
        </row>
        <row r="412">
          <cell r="B412" t="str">
            <v>响水镇2022年枇杷基地路硬化工程</v>
          </cell>
          <cell r="C412" t="str">
            <v>乡村建设行动</v>
          </cell>
          <cell r="D412" t="str">
            <v>农村基础设施（含产业配套基础设施）</v>
          </cell>
          <cell r="E412" t="str">
            <v>产业路、资源路、旅游路建设</v>
          </cell>
          <cell r="F412" t="str">
            <v>硬化0.44公里，路面宽度4.5米，水泥混凝土路面，公路等级为四级</v>
          </cell>
          <cell r="G412" t="str">
            <v>改扩建</v>
          </cell>
          <cell r="H412" t="str">
            <v>响水镇张家村</v>
          </cell>
        </row>
        <row r="413">
          <cell r="B413" t="str">
            <v>响水镇2022年万民村污水厂公路硬化工程</v>
          </cell>
          <cell r="C413" t="str">
            <v>乡村建设行动</v>
          </cell>
          <cell r="D413" t="str">
            <v>农村基础设施（含产业配套基础设施）</v>
          </cell>
          <cell r="E413" t="str">
            <v>农村道路建设（通村路、通户路、小型桥梁等）</v>
          </cell>
          <cell r="F413" t="str">
            <v>硬化0.559公里，路面宽度4.5米，水泥混凝土路面，公路等级为四级</v>
          </cell>
          <cell r="G413" t="str">
            <v>改扩建</v>
          </cell>
          <cell r="H413" t="str">
            <v>响水镇万民村</v>
          </cell>
        </row>
        <row r="414">
          <cell r="B414" t="str">
            <v>武陵镇2022年鹿和路扩宽工程</v>
          </cell>
          <cell r="C414" t="str">
            <v>乡村建设行动</v>
          </cell>
          <cell r="D414" t="str">
            <v>农村基础设施（含产业配套基础设施）</v>
          </cell>
          <cell r="E414" t="str">
            <v>农村道路建设（通村路、通户路、小型桥梁等）</v>
          </cell>
          <cell r="F414" t="str">
            <v>8.373公里加宽2米，水泥混凝土路面，公路等级为四级</v>
          </cell>
          <cell r="G414" t="str">
            <v>改扩建</v>
          </cell>
          <cell r="H414" t="str">
            <v>武陵镇和平村</v>
          </cell>
        </row>
        <row r="415">
          <cell r="B415" t="str">
            <v>瀼渡镇2022年连大路硬化工程</v>
          </cell>
          <cell r="C415" t="str">
            <v>乡村建设行动</v>
          </cell>
          <cell r="D415" t="str">
            <v>农村基础设施（含产业配套基础设施）</v>
          </cell>
          <cell r="E415" t="str">
            <v>农村道路建设（通村路、通户路、小型桥梁等）</v>
          </cell>
          <cell r="F415" t="str">
            <v>硬化1.85公里，路面宽度4.5米，水泥混凝土路面，公路等级为四级</v>
          </cell>
          <cell r="G415" t="str">
            <v>改扩建</v>
          </cell>
          <cell r="H415" t="str">
            <v>瀼渡镇河溪村</v>
          </cell>
        </row>
        <row r="416">
          <cell r="B416" t="str">
            <v>瀼渡镇2022年付小路硬化工程</v>
          </cell>
          <cell r="C416" t="str">
            <v>乡村建设行动</v>
          </cell>
          <cell r="D416" t="str">
            <v>农村基础设施（含产业配套基础设施）</v>
          </cell>
          <cell r="E416" t="str">
            <v>农村道路建设（通村路、通户路、小型桥梁等）</v>
          </cell>
          <cell r="F416" t="str">
            <v>硬化1.15公里，路面宽度4.5米，水泥混凝土路面，公路等级为四级</v>
          </cell>
          <cell r="G416" t="str">
            <v>改扩建</v>
          </cell>
          <cell r="H416" t="str">
            <v>瀼渡镇双鸡村</v>
          </cell>
        </row>
        <row r="417">
          <cell r="B417" t="str">
            <v>熊家镇2022年春奎路硬化工程</v>
          </cell>
          <cell r="C417" t="str">
            <v>乡村建设行动</v>
          </cell>
          <cell r="D417" t="str">
            <v>农村基础设施（含产业配套基础设施）</v>
          </cell>
          <cell r="E417" t="str">
            <v>农村道路建设（通村路、通户路、小型桥梁等）</v>
          </cell>
          <cell r="F417" t="str">
            <v>硬化0.8公里，路面宽度4.5米，水泥混凝土路面，公路等级为四级</v>
          </cell>
          <cell r="G417" t="str">
            <v>改扩建</v>
          </cell>
          <cell r="H417" t="str">
            <v>熊家镇红星村</v>
          </cell>
        </row>
        <row r="418">
          <cell r="B418" t="str">
            <v>熊家镇2022年向大路硬化工程</v>
          </cell>
          <cell r="C418" t="str">
            <v>乡村建设行动</v>
          </cell>
          <cell r="D418" t="str">
            <v>农村基础设施（含产业配套基础设施）</v>
          </cell>
          <cell r="E418" t="str">
            <v>农村道路建设（通村路、通户路、小型桥梁等）</v>
          </cell>
          <cell r="F418" t="str">
            <v>硬化0.95公里，路面宽度4.5米，水泥混凝土路面，公路等级为四级</v>
          </cell>
          <cell r="G418" t="str">
            <v>改扩建</v>
          </cell>
          <cell r="H418" t="str">
            <v>熊家镇松柏村</v>
          </cell>
        </row>
        <row r="419">
          <cell r="B419" t="str">
            <v>熊家镇2022年七陶路硬化工程</v>
          </cell>
          <cell r="C419" t="str">
            <v>乡村建设行动</v>
          </cell>
          <cell r="D419" t="str">
            <v>农村基础设施（含产业配套基础设施）</v>
          </cell>
          <cell r="E419" t="str">
            <v>农村道路建设（通村路、通户路、小型桥梁等）</v>
          </cell>
          <cell r="F419" t="str">
            <v>硬化0.25公里，路面宽度4.5米，水泥混凝土路面，公路等级为四级</v>
          </cell>
          <cell r="G419" t="str">
            <v>改扩建</v>
          </cell>
          <cell r="H419" t="str">
            <v>熊家镇红星村</v>
          </cell>
        </row>
        <row r="420">
          <cell r="B420" t="str">
            <v>小周镇2022年乌生路加宽工程</v>
          </cell>
          <cell r="C420" t="str">
            <v>乡村建设行动</v>
          </cell>
          <cell r="D420" t="str">
            <v>农村基础设施（含产业配套基础设施）</v>
          </cell>
          <cell r="E420" t="str">
            <v>农村道路建设（通村路、通户路、小型桥梁等）</v>
          </cell>
          <cell r="F420" t="str">
            <v>2.9公里加宽2米，水泥混凝土路面，公路等级为四级</v>
          </cell>
          <cell r="G420" t="str">
            <v>改扩建</v>
          </cell>
          <cell r="H420" t="str">
            <v>小周镇姚家村</v>
          </cell>
        </row>
        <row r="421">
          <cell r="B421" t="str">
            <v>大周镇2022年历杨路硬化工程</v>
          </cell>
          <cell r="C421" t="str">
            <v>乡村建设行动</v>
          </cell>
          <cell r="D421" t="str">
            <v>农村基础设施（含产业配套基础设施）</v>
          </cell>
          <cell r="E421" t="str">
            <v>农村道路建设（通村路、通户路、小型桥梁等）</v>
          </cell>
          <cell r="F421" t="str">
            <v>硬化0.4公里，路面宽度4.5米，水泥混凝土路面，公路等级为四级</v>
          </cell>
          <cell r="G421" t="str">
            <v>改扩建</v>
          </cell>
          <cell r="H421" t="str">
            <v>大周镇莫家村</v>
          </cell>
        </row>
        <row r="422">
          <cell r="B422" t="str">
            <v>大周镇2022年柿雷路硬化工程</v>
          </cell>
          <cell r="C422" t="str">
            <v>乡村建设行动</v>
          </cell>
          <cell r="D422" t="str">
            <v>农村基础设施（含产业配套基础设施）</v>
          </cell>
          <cell r="E422" t="str">
            <v>农村道路建设（通村路、通户路、小型桥梁等）</v>
          </cell>
          <cell r="F422" t="str">
            <v>硬化0.47公里，路面宽度4.5米，水泥混凝土路面，公路等级为四级</v>
          </cell>
          <cell r="G422" t="str">
            <v>改扩建</v>
          </cell>
          <cell r="H422" t="str">
            <v>大周镇凤凰村</v>
          </cell>
        </row>
        <row r="423">
          <cell r="B423" t="str">
            <v>大周镇2022年土马路硬化工程</v>
          </cell>
          <cell r="C423" t="str">
            <v>乡村建设行动</v>
          </cell>
          <cell r="D423" t="str">
            <v>农村基础设施（含产业配套基础设施）</v>
          </cell>
          <cell r="E423" t="str">
            <v>农村道路建设（通村路、通户路、小型桥梁等）</v>
          </cell>
          <cell r="F423" t="str">
            <v>硬化0.85公里，路面宽度4米，水泥混凝土路面，公路等级为四级</v>
          </cell>
          <cell r="G423" t="str">
            <v>改扩建</v>
          </cell>
          <cell r="H423" t="str">
            <v>大周镇宋家村</v>
          </cell>
        </row>
        <row r="424">
          <cell r="B424" t="str">
            <v>高梁镇2022年新店村十组村民小组通畅工程</v>
          </cell>
          <cell r="C424" t="str">
            <v>乡村建设行动</v>
          </cell>
          <cell r="D424" t="str">
            <v>农村基础设施（含产业配套基础设施）</v>
          </cell>
          <cell r="E424" t="str">
            <v>农村道路建设（通村路、通户路、小型桥梁等）</v>
          </cell>
          <cell r="F424" t="str">
            <v>硬化2公里，路面宽度4.5米，水泥混凝土路面，公路等级为四级</v>
          </cell>
          <cell r="G424" t="str">
            <v>改扩建</v>
          </cell>
          <cell r="H424" t="str">
            <v>高梁镇新店子社区</v>
          </cell>
        </row>
        <row r="425">
          <cell r="B425" t="str">
            <v>高梁镇2022年桐槽村一组村民小组通畅工程</v>
          </cell>
          <cell r="C425" t="str">
            <v>乡村建设行动</v>
          </cell>
          <cell r="D425" t="str">
            <v>农村基础设施（含产业配套基础设施）</v>
          </cell>
          <cell r="E425" t="str">
            <v>农村道路建设（通村路、通户路、小型桥梁等）</v>
          </cell>
          <cell r="F425" t="str">
            <v>硬化2.6公里，路面宽度4.5米，水泥混凝土路面，公路等级为四级</v>
          </cell>
          <cell r="G425" t="str">
            <v>改扩建</v>
          </cell>
          <cell r="H425" t="str">
            <v>高梁镇桐槽村</v>
          </cell>
        </row>
        <row r="426">
          <cell r="B426" t="str">
            <v>李河镇2022年高升村八组村民小组通畅工程</v>
          </cell>
          <cell r="C426" t="str">
            <v>乡村建设行动</v>
          </cell>
          <cell r="D426" t="str">
            <v>农村基础设施（含产业配套基础设施）</v>
          </cell>
          <cell r="E426" t="str">
            <v>农村道路建设（通村路、通户路、小型桥梁等）</v>
          </cell>
          <cell r="F426" t="str">
            <v>硬化1.3公里，路面宽度4.5米，水泥混凝土路面，公路等级为四级</v>
          </cell>
          <cell r="G426" t="str">
            <v>改扩建</v>
          </cell>
          <cell r="H426" t="str">
            <v>李河镇高升村</v>
          </cell>
        </row>
        <row r="427">
          <cell r="B427" t="str">
            <v>李河镇2022年荆煤村三组村民小组通畅工程</v>
          </cell>
          <cell r="C427" t="str">
            <v>乡村建设行动</v>
          </cell>
          <cell r="D427" t="str">
            <v>农村基础设施（含产业配套基础设施）</v>
          </cell>
          <cell r="E427" t="str">
            <v>农村道路建设（通村路、通户路、小型桥梁等）</v>
          </cell>
          <cell r="F427" t="str">
            <v>硬化1.3公里，路面宽度4.5米，水泥混凝土路面，公路等级为四级</v>
          </cell>
          <cell r="G427" t="str">
            <v>改扩建</v>
          </cell>
          <cell r="H427" t="str">
            <v>李河镇荆煤村</v>
          </cell>
        </row>
        <row r="428">
          <cell r="B428" t="str">
            <v>李河镇2022年武大路硬化工程</v>
          </cell>
          <cell r="C428" t="str">
            <v>乡村建设行动</v>
          </cell>
          <cell r="D428" t="str">
            <v>农村基础设施（含产业配套基础设施）</v>
          </cell>
          <cell r="E428" t="str">
            <v>农村道路建设（通村路、通户路、小型桥梁等）</v>
          </cell>
          <cell r="F428" t="str">
            <v>共硬化1.334公里。其中0.7公里，路面宽度4.5米；0.634公里，路面宽度4米。水泥混凝土路面，公路等级为四级</v>
          </cell>
          <cell r="G428" t="str">
            <v>改扩建</v>
          </cell>
          <cell r="H428" t="str">
            <v>李河镇荆煤村</v>
          </cell>
        </row>
        <row r="429">
          <cell r="B429" t="str">
            <v>李河镇2022年黑燕路硬化工程</v>
          </cell>
          <cell r="C429" t="str">
            <v>乡村建设行动</v>
          </cell>
          <cell r="D429" t="str">
            <v>农村基础设施（含产业配套基础设施）</v>
          </cell>
          <cell r="E429" t="str">
            <v>农村道路建设（通村路、通户路、小型桥梁等）</v>
          </cell>
          <cell r="F429" t="str">
            <v>硬化1.68公里，路面宽度4.5米，水泥混凝土路面，公路等级为四级</v>
          </cell>
          <cell r="G429" t="str">
            <v>改扩建</v>
          </cell>
          <cell r="H429" t="str">
            <v>李河镇彭河村、高升村</v>
          </cell>
        </row>
        <row r="430">
          <cell r="B430" t="str">
            <v>李河镇2022年破任路硬化工程</v>
          </cell>
          <cell r="C430" t="str">
            <v>乡村建设行动</v>
          </cell>
          <cell r="D430" t="str">
            <v>农村基础设施（含产业配套基础设施）</v>
          </cell>
          <cell r="E430" t="str">
            <v>农村道路建设（通村路、通户路、小型桥梁等）</v>
          </cell>
          <cell r="F430" t="str">
            <v>硬化1.2公里，路面宽度4米，水泥混凝土路面，公路等级为四级</v>
          </cell>
          <cell r="G430" t="str">
            <v>改扩建</v>
          </cell>
          <cell r="H430" t="str">
            <v>李河镇彭河村</v>
          </cell>
        </row>
        <row r="431">
          <cell r="B431" t="str">
            <v>分水镇2022年培红路加宽工程</v>
          </cell>
          <cell r="C431" t="str">
            <v>乡村建设行动</v>
          </cell>
          <cell r="D431" t="str">
            <v>农村基础设施（含产业配套基础设施）</v>
          </cell>
          <cell r="E431" t="str">
            <v>农村道路建设（通村路、通户路、小型桥梁等）</v>
          </cell>
          <cell r="F431" t="str">
            <v>4.5公里加宽1.5米，水泥混凝土路面，公路等级为四级</v>
          </cell>
          <cell r="G431" t="str">
            <v>改扩建</v>
          </cell>
          <cell r="H431" t="str">
            <v>分水镇红古村</v>
          </cell>
        </row>
        <row r="432">
          <cell r="B432" t="str">
            <v>分水镇2022年红古村公路硬化工程</v>
          </cell>
          <cell r="C432" t="str">
            <v>乡村建设行动</v>
          </cell>
          <cell r="D432" t="str">
            <v>农村基础设施（含产业配套基础设施）</v>
          </cell>
          <cell r="E432" t="str">
            <v>农村道路建设（通村路、通户路、小型桥梁等）</v>
          </cell>
          <cell r="F432" t="str">
            <v>硬化4.2公里，路面宽度3.5米，水泥混凝土路面，公路等级为四级</v>
          </cell>
          <cell r="G432" t="str">
            <v>改扩建</v>
          </cell>
          <cell r="H432" t="str">
            <v>分水镇红古村</v>
          </cell>
        </row>
        <row r="433">
          <cell r="B433" t="str">
            <v>分水镇2022年郎家村公路硬化工程</v>
          </cell>
          <cell r="C433" t="str">
            <v>乡村建设行动</v>
          </cell>
          <cell r="D433" t="str">
            <v>农村基础设施（含产业配套基础设施）</v>
          </cell>
          <cell r="E433" t="str">
            <v>农村道路建设（通村路、通户路、小型桥梁等）</v>
          </cell>
          <cell r="F433" t="str">
            <v>硬化1.52公里，路面宽度3.5米，水泥混凝土路面，公路等级为四级</v>
          </cell>
          <cell r="G433" t="str">
            <v>改扩建</v>
          </cell>
          <cell r="H433" t="str">
            <v>分水镇郎家村</v>
          </cell>
        </row>
        <row r="434">
          <cell r="B434" t="str">
            <v>孙家镇2022年吴梨路硬化工程</v>
          </cell>
          <cell r="C434" t="str">
            <v>乡村建设行动</v>
          </cell>
          <cell r="D434" t="str">
            <v>农村基础设施（含产业配套基础设施）</v>
          </cell>
          <cell r="E434" t="str">
            <v>农村道路建设（通村路、通户路、小型桥梁等）</v>
          </cell>
          <cell r="F434" t="str">
            <v>硬化1.473公里，路面宽度4.5米，水泥混凝土路面，公路等级为四级</v>
          </cell>
          <cell r="G434" t="str">
            <v>改扩建</v>
          </cell>
          <cell r="H434" t="str">
            <v>孙家镇天宝村</v>
          </cell>
        </row>
        <row r="435">
          <cell r="B435" t="str">
            <v>孙家镇2022年谭家坝路硬化工程</v>
          </cell>
          <cell r="C435" t="str">
            <v>乡村建设行动</v>
          </cell>
          <cell r="D435" t="str">
            <v>农村基础设施（含产业配套基础设施）</v>
          </cell>
          <cell r="E435" t="str">
            <v>农村道路建设（通村路、通户路、小型桥梁等）</v>
          </cell>
          <cell r="F435" t="str">
            <v>硬化0.233公里，路面宽度4.5米，水泥混凝土路面，公路等级为四级</v>
          </cell>
          <cell r="G435" t="str">
            <v>改扩建</v>
          </cell>
          <cell r="H435" t="str">
            <v>孙家镇飞龙桥社区</v>
          </cell>
        </row>
        <row r="436">
          <cell r="B436" t="str">
            <v>孙家镇2022年大河望乡路硬化工程</v>
          </cell>
          <cell r="C436" t="str">
            <v>乡村建设行动</v>
          </cell>
          <cell r="D436" t="str">
            <v>农村基础设施（含产业配套基础设施）</v>
          </cell>
          <cell r="E436" t="str">
            <v>农村道路建设（通村路、通户路、小型桥梁等）</v>
          </cell>
          <cell r="F436" t="str">
            <v>硬化0.794公里，路面宽度4.5米，水泥混凝土路面，公路等级为四级</v>
          </cell>
          <cell r="G436" t="str">
            <v>改扩建</v>
          </cell>
          <cell r="H436" t="str">
            <v>孙家镇大河村</v>
          </cell>
        </row>
        <row r="437">
          <cell r="B437" t="str">
            <v>余家镇2022年张河村二组村民小组通畅工程</v>
          </cell>
          <cell r="C437" t="str">
            <v>乡村建设行动</v>
          </cell>
          <cell r="D437" t="str">
            <v>农村基础设施（含产业配套基础设施）</v>
          </cell>
          <cell r="E437" t="str">
            <v>农村道路建设（通村路、通户路、小型桥梁等）</v>
          </cell>
          <cell r="F437" t="str">
            <v>硬化1.3公里，路面宽度4.5米，水泥混凝土路面，公路等级为四级</v>
          </cell>
          <cell r="G437" t="str">
            <v>改扩建</v>
          </cell>
          <cell r="H437" t="str">
            <v>余家镇张河村</v>
          </cell>
        </row>
        <row r="438">
          <cell r="B438" t="str">
            <v>余家镇2022年张河村三组村民小组通畅工程</v>
          </cell>
          <cell r="C438" t="str">
            <v>乡村建设行动</v>
          </cell>
          <cell r="D438" t="str">
            <v>农村基础设施（含产业配套基础设施）</v>
          </cell>
          <cell r="E438" t="str">
            <v>农村道路建设（通村路、通户路、小型桥梁等）</v>
          </cell>
          <cell r="F438" t="str">
            <v>硬化2.1公里，路面宽度4.5米，水泥混凝土路面，公路等级为四级</v>
          </cell>
          <cell r="G438" t="str">
            <v>改扩建</v>
          </cell>
          <cell r="H438" t="str">
            <v>余家镇张河村</v>
          </cell>
        </row>
        <row r="439">
          <cell r="B439" t="str">
            <v>余家镇2022年同心村三组村民小组通畅工程</v>
          </cell>
          <cell r="C439" t="str">
            <v>乡村建设行动</v>
          </cell>
          <cell r="D439" t="str">
            <v>农村基础设施（含产业配套基础设施）</v>
          </cell>
          <cell r="E439" t="str">
            <v>农村道路建设（通村路、通户路、小型桥梁等）</v>
          </cell>
          <cell r="F439" t="str">
            <v>硬化1.56公里，路面宽度4.5米，水泥混凝土路面，公路等级为四级</v>
          </cell>
          <cell r="G439" t="str">
            <v>改扩建</v>
          </cell>
          <cell r="H439" t="str">
            <v>余家镇同心村</v>
          </cell>
        </row>
        <row r="440">
          <cell r="B440" t="str">
            <v>余家镇2022年院王路硬化工程</v>
          </cell>
          <cell r="C440" t="str">
            <v>乡村建设行动</v>
          </cell>
          <cell r="D440" t="str">
            <v>农村基础设施（含产业配套基础设施）</v>
          </cell>
          <cell r="E440" t="str">
            <v>农村道路建设（通村路、通户路、小型桥梁等）</v>
          </cell>
          <cell r="F440" t="str">
            <v>硬化4.36公里，路面宽度4.5米，水泥混凝土路面，公路等级为四级</v>
          </cell>
          <cell r="G440" t="str">
            <v>改扩建</v>
          </cell>
          <cell r="H440" t="str">
            <v>余家镇凤池村</v>
          </cell>
        </row>
        <row r="441">
          <cell r="B441" t="str">
            <v>后山镇2022年毡夏路硬化工程</v>
          </cell>
          <cell r="C441" t="str">
            <v>乡村建设行动</v>
          </cell>
          <cell r="D441" t="str">
            <v>农村基础设施（含产业配套基础设施）</v>
          </cell>
          <cell r="E441" t="str">
            <v>农村道路建设（通村路、通户路、小型桥梁等）</v>
          </cell>
          <cell r="F441" t="str">
            <v>硬化0.404公里，路面宽度4.5米，水泥混凝土路面，公路等级为四级</v>
          </cell>
          <cell r="G441" t="str">
            <v>改扩建</v>
          </cell>
          <cell r="H441" t="str">
            <v>后山镇石关村</v>
          </cell>
        </row>
        <row r="442">
          <cell r="B442" t="str">
            <v>弹子镇2022年公赵路硬化工程</v>
          </cell>
          <cell r="C442" t="str">
            <v>乡村建设行动</v>
          </cell>
          <cell r="D442" t="str">
            <v>农村基础设施（含产业配套基础设施）</v>
          </cell>
          <cell r="E442" t="str">
            <v>农村道路建设（通村路、通户路、小型桥梁等）</v>
          </cell>
          <cell r="F442" t="str">
            <v>硬化0.3公里，路面宽度4.5米，水泥混凝土路面，公路等级为四级</v>
          </cell>
          <cell r="G442" t="str">
            <v>改扩建</v>
          </cell>
          <cell r="H442" t="str">
            <v>弹子镇插旗村</v>
          </cell>
        </row>
        <row r="443">
          <cell r="B443" t="str">
            <v>弹子镇2022年唐施路硬化工程</v>
          </cell>
          <cell r="C443" t="str">
            <v>乡村建设行动</v>
          </cell>
          <cell r="D443" t="str">
            <v>农村基础设施（含产业配套基础设施）</v>
          </cell>
          <cell r="E443" t="str">
            <v>农村道路建设（通村路、通户路、小型桥梁等）</v>
          </cell>
          <cell r="F443" t="str">
            <v>硬化0.37公里，路面宽度4.5米，水泥混凝土路面，公路等级为四级</v>
          </cell>
          <cell r="G443" t="str">
            <v>改扩建</v>
          </cell>
          <cell r="H443" t="str">
            <v>弹子镇插旗村</v>
          </cell>
        </row>
        <row r="444">
          <cell r="B444" t="str">
            <v>弹子镇2022年毛胡路硬化工程</v>
          </cell>
          <cell r="C444" t="str">
            <v>乡村建设行动</v>
          </cell>
          <cell r="D444" t="str">
            <v>农村基础设施（含产业配套基础设施）</v>
          </cell>
          <cell r="E444" t="str">
            <v>农村道路建设（通村路、通户路、小型桥梁等）</v>
          </cell>
          <cell r="F444" t="str">
            <v>硬化0.2975公里，路面宽度4.5米，水泥混凝土路面，公路等级为四级</v>
          </cell>
          <cell r="G444" t="str">
            <v>改扩建</v>
          </cell>
          <cell r="H444" t="str">
            <v>弹子镇插旗村</v>
          </cell>
        </row>
        <row r="445">
          <cell r="B445" t="str">
            <v>弹子镇2022年梭李路硬化工程</v>
          </cell>
          <cell r="C445" t="str">
            <v>乡村建设行动</v>
          </cell>
          <cell r="D445" t="str">
            <v>农村基础设施（含产业配套基础设施）</v>
          </cell>
          <cell r="E445" t="str">
            <v>农村道路建设（通村路、通户路、小型桥梁等）</v>
          </cell>
          <cell r="F445" t="str">
            <v>硬化0.16公里，路面宽度4米，水泥混凝土路面，公路等级为四级</v>
          </cell>
          <cell r="G445" t="str">
            <v>改扩建</v>
          </cell>
          <cell r="H445" t="str">
            <v>弹子镇小垭村</v>
          </cell>
        </row>
        <row r="446">
          <cell r="B446" t="str">
            <v>弹子镇2022年二杨路硬化工程</v>
          </cell>
          <cell r="C446" t="str">
            <v>乡村建设行动</v>
          </cell>
          <cell r="D446" t="str">
            <v>农村基础设施（含产业配套基础设施）</v>
          </cell>
          <cell r="E446" t="str">
            <v>农村道路建设（通村路、通户路、小型桥梁等）</v>
          </cell>
          <cell r="F446" t="str">
            <v>硬化0.145公里，路面宽度4米，水泥混凝土路面，公路等级为四级</v>
          </cell>
          <cell r="G446" t="str">
            <v>改扩建</v>
          </cell>
          <cell r="H446" t="str">
            <v>弹子镇大垭村</v>
          </cell>
        </row>
        <row r="447">
          <cell r="B447" t="str">
            <v>弹子镇2022年江向路硬化工程</v>
          </cell>
          <cell r="C447" t="str">
            <v>乡村建设行动</v>
          </cell>
          <cell r="D447" t="str">
            <v>农村基础设施（含产业配套基础设施）</v>
          </cell>
          <cell r="E447" t="str">
            <v>农村道路建设（通村路、通户路、小型桥梁等）</v>
          </cell>
          <cell r="F447" t="str">
            <v>硬化0.268公里，路面宽度4.5米，水泥混凝土路面，公路等级为四级</v>
          </cell>
          <cell r="G447" t="str">
            <v>改扩建</v>
          </cell>
          <cell r="H447" t="str">
            <v>弹子镇插旗村</v>
          </cell>
        </row>
        <row r="448">
          <cell r="B448" t="str">
            <v>弹子镇2022年青龙路硬化工程</v>
          </cell>
          <cell r="C448" t="str">
            <v>乡村建设行动</v>
          </cell>
          <cell r="D448" t="str">
            <v>农村基础设施（含产业配套基础设施）</v>
          </cell>
          <cell r="E448" t="str">
            <v>农村道路建设（通村路、通户路、小型桥梁等）</v>
          </cell>
          <cell r="F448" t="str">
            <v>硬化0.514公里，路面宽度4米，水泥混凝土路面，公路等级为四级</v>
          </cell>
          <cell r="G448" t="str">
            <v>改扩建</v>
          </cell>
          <cell r="H448" t="str">
            <v>弹子镇人和村</v>
          </cell>
        </row>
        <row r="449">
          <cell r="B449" t="str">
            <v>长岭镇2022年杨郑路硬化工程</v>
          </cell>
          <cell r="C449" t="str">
            <v>乡村建设行动</v>
          </cell>
          <cell r="D449" t="str">
            <v>农村基础设施（含产业配套基础设施）</v>
          </cell>
          <cell r="E449" t="str">
            <v>农村道路建设（通村路、通户路、小型桥梁等）</v>
          </cell>
          <cell r="F449" t="str">
            <v>硬化1.4公里，路面宽度4.5米，水泥混凝土路面，公路等级为四级</v>
          </cell>
          <cell r="G449" t="str">
            <v>改扩建</v>
          </cell>
          <cell r="H449" t="str">
            <v>长岭镇茶店村</v>
          </cell>
        </row>
        <row r="450">
          <cell r="B450" t="str">
            <v>长岭镇2022年老土鸡路硬化工程</v>
          </cell>
          <cell r="C450" t="str">
            <v>乡村建设行动</v>
          </cell>
          <cell r="D450" t="str">
            <v>农村基础设施（含产业配套基础设施）</v>
          </cell>
          <cell r="E450" t="str">
            <v>产业路、资源路、旅游路建设</v>
          </cell>
          <cell r="F450" t="str">
            <v>硬化0.57公里，路面宽度4.5米，水泥混凝土路面，公路等级为四级</v>
          </cell>
          <cell r="G450" t="str">
            <v>改扩建</v>
          </cell>
          <cell r="H450" t="str">
            <v>长岭镇老土村</v>
          </cell>
        </row>
        <row r="451">
          <cell r="B451" t="str">
            <v>新田镇2022年东村村四组村民小组通畅工程</v>
          </cell>
          <cell r="C451" t="str">
            <v>乡村建设行动</v>
          </cell>
          <cell r="D451" t="str">
            <v>农村基础设施（含产业配套基础设施）</v>
          </cell>
          <cell r="E451" t="str">
            <v>农村道路建设（通村路、通户路、小型桥梁等）</v>
          </cell>
          <cell r="F451" t="str">
            <v>硬化4.22公里，路面宽度4.5米，水泥混凝土路面，公路等级为四级</v>
          </cell>
          <cell r="G451" t="str">
            <v>改扩建</v>
          </cell>
          <cell r="H451" t="str">
            <v>新田镇东村村</v>
          </cell>
        </row>
        <row r="452">
          <cell r="B452" t="str">
            <v>新田镇2022年毛羊路硬化工程</v>
          </cell>
          <cell r="C452" t="str">
            <v>乡村建设行动</v>
          </cell>
          <cell r="D452" t="str">
            <v>农村基础设施（含产业配套基础设施）</v>
          </cell>
          <cell r="E452" t="str">
            <v>农村道路建设（通村路、通户路、小型桥梁等）</v>
          </cell>
          <cell r="F452" t="str">
            <v>硬化公路2.07公里，路面宽度4米，水泥混凝土路面，公路等级为四级</v>
          </cell>
          <cell r="G452" t="str">
            <v>改扩建</v>
          </cell>
          <cell r="H452" t="str">
            <v>新田镇义和村</v>
          </cell>
        </row>
        <row r="453">
          <cell r="B453" t="str">
            <v>白羊镇2022年双石社区公路畅返不畅工程</v>
          </cell>
          <cell r="C453" t="str">
            <v>乡村建设行动</v>
          </cell>
          <cell r="D453" t="str">
            <v>农村基础设施（含产业配套基础设施）</v>
          </cell>
          <cell r="E453" t="str">
            <v>农村道路建设（通村路、通户路、小型桥梁等）</v>
          </cell>
          <cell r="F453" t="str">
            <v>畅返不畅4公里，路面宽度4.5米，水泥混凝土路面，公路等级为四级</v>
          </cell>
          <cell r="G453" t="str">
            <v>改扩建</v>
          </cell>
          <cell r="H453" t="str">
            <v>白羊镇双石社区</v>
          </cell>
        </row>
        <row r="454">
          <cell r="B454" t="str">
            <v>龙驹镇2022年太黄路畅返不畅工程</v>
          </cell>
          <cell r="C454" t="str">
            <v>乡村建设行动</v>
          </cell>
          <cell r="D454" t="str">
            <v>农村基础设施（含产业配套基础设施）</v>
          </cell>
          <cell r="E454" t="str">
            <v>农村道路建设（通村路、通户路、小型桥梁等）</v>
          </cell>
          <cell r="F454" t="str">
            <v>畅返不畅3.5公里，路面宽度4.5米，水泥混凝土路面，公路等级为四级</v>
          </cell>
          <cell r="G454" t="str">
            <v>改扩建</v>
          </cell>
          <cell r="H454" t="str">
            <v>龙驹镇黄显村</v>
          </cell>
        </row>
        <row r="455">
          <cell r="B455" t="str">
            <v>走马镇2022年凉风村六组村民小组通畅工程</v>
          </cell>
          <cell r="C455" t="str">
            <v>乡村建设行动</v>
          </cell>
          <cell r="D455" t="str">
            <v>农村基础设施（含产业配套基础设施）</v>
          </cell>
          <cell r="E455" t="str">
            <v>产业路、资源路、旅游路建设</v>
          </cell>
          <cell r="F455" t="str">
            <v>硬化3.3公里，路面宽度4.5米，水泥混凝土路面，公路等级为四级</v>
          </cell>
          <cell r="G455" t="str">
            <v>改扩建</v>
          </cell>
          <cell r="H455" t="str">
            <v>走马镇凉风村</v>
          </cell>
        </row>
        <row r="456">
          <cell r="B456" t="str">
            <v>走马镇2022年联网路硬化工程</v>
          </cell>
          <cell r="C456" t="str">
            <v>乡村建设行动</v>
          </cell>
          <cell r="D456" t="str">
            <v>农村基础设施（含产业配套基础设施）</v>
          </cell>
          <cell r="E456" t="str">
            <v>产业路、资源路、旅游路建设</v>
          </cell>
          <cell r="F456" t="str">
            <v>硬化3.3公里，路面宽度4.5米，水泥混凝土路面，公路等级为四级</v>
          </cell>
          <cell r="G456" t="str">
            <v>改扩建</v>
          </cell>
          <cell r="H456" t="str">
            <v>走马镇凉风村</v>
          </cell>
        </row>
        <row r="457">
          <cell r="B457" t="str">
            <v>罗田镇2022年三溪村产业基地路硬化工程</v>
          </cell>
          <cell r="C457" t="str">
            <v>乡村建设行动</v>
          </cell>
          <cell r="D457" t="str">
            <v>农村基础设施（含产业配套基础设施）</v>
          </cell>
          <cell r="E457" t="str">
            <v>农村道路建设（通村路、通户路、小型桥梁等）</v>
          </cell>
          <cell r="F457" t="str">
            <v>硬化0.6公里，路面宽度4.5米，水泥混凝土路面，公路等级为四级</v>
          </cell>
          <cell r="G457" t="str">
            <v>改扩建</v>
          </cell>
          <cell r="H457" t="str">
            <v>罗田镇三溪村</v>
          </cell>
        </row>
        <row r="458">
          <cell r="B458" t="str">
            <v>罗田镇2022年谷烈路硬化工程</v>
          </cell>
          <cell r="C458" t="str">
            <v>乡村建设行动</v>
          </cell>
          <cell r="D458" t="str">
            <v>农村基础设施（含产业配套基础设施）</v>
          </cell>
          <cell r="E458" t="str">
            <v>农村道路建设（通村路、通户路、小型桥梁等）</v>
          </cell>
          <cell r="F458" t="str">
            <v>硬化1.84公里，路面宽度4-4.5米，水泥混凝土路面，公路等级为四级</v>
          </cell>
          <cell r="G458" t="str">
            <v>改扩建</v>
          </cell>
          <cell r="H458" t="str">
            <v>罗田镇谷山村</v>
          </cell>
        </row>
        <row r="459">
          <cell r="B459" t="str">
            <v>罗田镇2022年小黄梨沟路硬化工程</v>
          </cell>
          <cell r="C459" t="str">
            <v>乡村建设行动</v>
          </cell>
          <cell r="D459" t="str">
            <v>农村基础设施（含产业配套基础设施）</v>
          </cell>
          <cell r="E459" t="str">
            <v>农村道路建设（通村路、通户路、小型桥梁等）</v>
          </cell>
          <cell r="F459" t="str">
            <v>硬化0.75公里，路面宽度4-4.5米，水泥混凝土路面，公路等级为四级</v>
          </cell>
          <cell r="G459" t="str">
            <v>改扩建</v>
          </cell>
          <cell r="H459" t="str">
            <v>罗田镇新华村</v>
          </cell>
        </row>
        <row r="460">
          <cell r="B460" t="str">
            <v>罗田镇2022年内黄路硬化工程</v>
          </cell>
          <cell r="C460" t="str">
            <v>乡村建设行动</v>
          </cell>
          <cell r="D460" t="str">
            <v>农村基础设施（含产业配套基础设施）</v>
          </cell>
          <cell r="E460" t="str">
            <v>农村道路建设（通村路、通户路、小型桥梁等）</v>
          </cell>
          <cell r="F460" t="str">
            <v>硬化0.5公里，路面宽度4-4.5米，水泥混凝土路面，公路等级为四级</v>
          </cell>
          <cell r="G460" t="str">
            <v>改扩建</v>
          </cell>
          <cell r="H460" t="str">
            <v>罗田镇新华村</v>
          </cell>
        </row>
        <row r="461">
          <cell r="B461" t="str">
            <v>罗田镇2022年土金路硬化工程</v>
          </cell>
          <cell r="C461" t="str">
            <v>乡村建设行动</v>
          </cell>
          <cell r="D461" t="str">
            <v>农村基础设施（含产业配套基础设施）</v>
          </cell>
          <cell r="E461" t="str">
            <v>农村道路建设（通村路、通户路、小型桥梁等）</v>
          </cell>
          <cell r="F461" t="str">
            <v>硬化1.1公里，路面宽度4-4.5米，水泥混凝土路面，公路等级为四级</v>
          </cell>
          <cell r="G461" t="str">
            <v>改扩建</v>
          </cell>
          <cell r="H461" t="str">
            <v>罗田镇梓桐村</v>
          </cell>
        </row>
        <row r="462">
          <cell r="B462" t="str">
            <v>太龙镇2022年坳王路硬化工程</v>
          </cell>
          <cell r="C462" t="str">
            <v>乡村建设行动</v>
          </cell>
          <cell r="D462" t="str">
            <v>农村基础设施（含产业配套基础设施）</v>
          </cell>
          <cell r="E462" t="str">
            <v>产业路、资源路、旅游路建设</v>
          </cell>
          <cell r="F462" t="str">
            <v>硬化1.32公里，路面宽度4.5米，水泥混凝土路面，公路等级为四级</v>
          </cell>
          <cell r="G462" t="str">
            <v>改扩建</v>
          </cell>
          <cell r="H462" t="str">
            <v>太龙镇五塝村</v>
          </cell>
        </row>
        <row r="463">
          <cell r="B463" t="str">
            <v>太龙镇2022年老屋院子路硬化工程</v>
          </cell>
          <cell r="C463" t="str">
            <v>乡村建设行动</v>
          </cell>
          <cell r="D463" t="str">
            <v>农村基础设施（含产业配套基础设施）</v>
          </cell>
          <cell r="E463" t="str">
            <v>产业路、资源路、旅游路建设</v>
          </cell>
          <cell r="F463" t="str">
            <v>硬化0.2公里，路面宽度4.5米，水泥混凝土路面，公路等级为四级</v>
          </cell>
          <cell r="G463" t="str">
            <v>改扩建</v>
          </cell>
          <cell r="H463" t="str">
            <v>太龙镇五塝村</v>
          </cell>
        </row>
        <row r="464">
          <cell r="B464" t="str">
            <v>太龙镇2022年牟熊路硬化工程</v>
          </cell>
          <cell r="C464" t="str">
            <v>乡村建设行动</v>
          </cell>
          <cell r="D464" t="str">
            <v>农村基础设施（含产业配套基础设施）</v>
          </cell>
          <cell r="E464" t="str">
            <v>产业路、资源路、旅游路建设</v>
          </cell>
          <cell r="F464" t="str">
            <v>硬化1.2公里，路面宽度4.5米，水泥混凝土路面，公路等级为四级</v>
          </cell>
          <cell r="G464" t="str">
            <v>改扩建</v>
          </cell>
          <cell r="H464" t="str">
            <v>太龙镇五塝村</v>
          </cell>
        </row>
        <row r="465">
          <cell r="B465" t="str">
            <v>太龙镇2022年大旗村7组公路硬化工程</v>
          </cell>
          <cell r="C465" t="str">
            <v>乡村建设行动</v>
          </cell>
          <cell r="D465" t="str">
            <v>农村基础设施（含产业配套基础设施）</v>
          </cell>
          <cell r="E465" t="str">
            <v>产业路、资源路、旅游路建设</v>
          </cell>
          <cell r="F465" t="str">
            <v>硬化1公里，路面宽度4.5米，水泥混凝土路面，公路等级为四级</v>
          </cell>
          <cell r="G465" t="str">
            <v>改扩建</v>
          </cell>
          <cell r="H465" t="str">
            <v>太龙镇大旗村</v>
          </cell>
        </row>
        <row r="466">
          <cell r="B466" t="str">
            <v>长滩镇2022年茶坪村公路改扩建工程</v>
          </cell>
          <cell r="C466" t="str">
            <v>乡村建设行动</v>
          </cell>
          <cell r="D466" t="str">
            <v>农村基础设施（含产业配套基础设施）</v>
          </cell>
          <cell r="E466" t="str">
            <v>农村道路建设（通村路、通户路、小型桥梁等）</v>
          </cell>
          <cell r="F466" t="str">
            <v>进村公路约4公里加宽并改造，水泥混凝土路面，公路等级为四级</v>
          </cell>
          <cell r="G466" t="str">
            <v>改扩建</v>
          </cell>
          <cell r="H466" t="str">
            <v>长滩镇茶坪村</v>
          </cell>
        </row>
        <row r="467">
          <cell r="B467" t="str">
            <v>长滩镇2022年白岩5组碑老路硬化工程</v>
          </cell>
          <cell r="C467" t="str">
            <v>乡村建设行动</v>
          </cell>
          <cell r="D467" t="str">
            <v>农村基础设施（含产业配套基础设施）</v>
          </cell>
          <cell r="E467" t="str">
            <v>农村道路建设（通村路、通户路、小型桥梁等）</v>
          </cell>
          <cell r="F467" t="str">
            <v>硬化0.32公里，路面宽度4.5米，水泥混凝土路面，公路等级为四级</v>
          </cell>
          <cell r="G467" t="str">
            <v>改扩建</v>
          </cell>
          <cell r="H467" t="str">
            <v>长滩镇白岩村</v>
          </cell>
        </row>
        <row r="468">
          <cell r="B468" t="str">
            <v>长滩镇2022年宋金路硬化工程</v>
          </cell>
          <cell r="C468" t="str">
            <v>乡村建设行动</v>
          </cell>
          <cell r="D468" t="str">
            <v>农村基础设施（含产业配套基础设施）</v>
          </cell>
          <cell r="E468" t="str">
            <v>农村道路建设（通村路、通户路、小型桥梁等）</v>
          </cell>
          <cell r="F468" t="str">
            <v>硬化2公里，路面宽度4.5米，水泥混凝土路面，公路等级为四级</v>
          </cell>
          <cell r="G468" t="str">
            <v>改扩建</v>
          </cell>
          <cell r="H468" t="str">
            <v>长滩镇白岩村</v>
          </cell>
        </row>
        <row r="469">
          <cell r="B469" t="str">
            <v>长滩镇2022年长王路硬化工程</v>
          </cell>
          <cell r="C469" t="str">
            <v>乡村建设行动</v>
          </cell>
          <cell r="D469" t="str">
            <v>农村基础设施（含产业配套基础设施）</v>
          </cell>
          <cell r="E469" t="str">
            <v>农村道路建设（通村路、通户路、小型桥梁等）</v>
          </cell>
          <cell r="F469" t="str">
            <v>硬化0.4公里，路面宽度4.5米，水泥混凝土路面，公路等级为四级</v>
          </cell>
          <cell r="G469" t="str">
            <v>改扩建</v>
          </cell>
          <cell r="H469" t="str">
            <v>长滩镇长滩社区</v>
          </cell>
        </row>
        <row r="470">
          <cell r="B470" t="str">
            <v>太安镇2022年古堰村六组村民小组通畅工程</v>
          </cell>
          <cell r="C470" t="str">
            <v>乡村建设行动</v>
          </cell>
          <cell r="D470" t="str">
            <v>农村基础设施（含产业配套基础设施）</v>
          </cell>
          <cell r="E470" t="str">
            <v>农村道路建设（通村路、通户路、小型桥梁等）</v>
          </cell>
          <cell r="F470" t="str">
            <v>硬化0.837公里，路面宽度4.5米，水泥混凝土路面，公路等级为四级</v>
          </cell>
          <cell r="G470" t="str">
            <v>改扩建</v>
          </cell>
          <cell r="H470" t="str">
            <v>太安镇古堰村</v>
          </cell>
        </row>
        <row r="471">
          <cell r="B471" t="str">
            <v>太安镇2022年石马丘路硬化工程</v>
          </cell>
          <cell r="C471" t="str">
            <v>乡村建设行动</v>
          </cell>
          <cell r="D471" t="str">
            <v>农村基础设施（含产业配套基础设施）</v>
          </cell>
          <cell r="E471" t="str">
            <v>农村道路建设（通村路、通户路、小型桥梁等）</v>
          </cell>
          <cell r="F471" t="str">
            <v>硬化0.946公里，路面宽度4米，水泥混凝土路面，公路等级为四级</v>
          </cell>
          <cell r="G471" t="str">
            <v>改扩建</v>
          </cell>
          <cell r="H471" t="str">
            <v>太安镇醒狮村</v>
          </cell>
        </row>
        <row r="472">
          <cell r="B472" t="str">
            <v>太安镇2022年新瓦屋路硬化工程</v>
          </cell>
          <cell r="C472" t="str">
            <v>乡村建设行动</v>
          </cell>
          <cell r="D472" t="str">
            <v>农村基础设施（含产业配套基础设施）</v>
          </cell>
          <cell r="E472" t="str">
            <v>农村道路建设（通村路、通户路、小型桥梁等）</v>
          </cell>
          <cell r="F472" t="str">
            <v>硬化0.455公里，路面宽度4米，水泥混凝土路面，公路等级为四级</v>
          </cell>
          <cell r="G472" t="str">
            <v>改扩建</v>
          </cell>
          <cell r="H472" t="str">
            <v>太安镇河堰村</v>
          </cell>
        </row>
        <row r="473">
          <cell r="B473" t="str">
            <v>太安镇2022年机房路硬化工程</v>
          </cell>
          <cell r="C473" t="str">
            <v>乡村建设行动</v>
          </cell>
          <cell r="D473" t="str">
            <v>农村基础设施（含产业配套基础设施）</v>
          </cell>
          <cell r="E473" t="str">
            <v>农村道路建设（通村路、通户路、小型桥梁等）</v>
          </cell>
          <cell r="F473" t="str">
            <v>硬化0.44公里，路面宽度4米，水泥混凝土路面，公路等级为四级</v>
          </cell>
          <cell r="G473" t="str">
            <v>改扩建</v>
          </cell>
          <cell r="H473" t="str">
            <v>太安镇柏弯村</v>
          </cell>
        </row>
        <row r="474">
          <cell r="B474" t="str">
            <v>太安镇2022年大堰塘路硬化工程</v>
          </cell>
          <cell r="C474" t="str">
            <v>乡村建设行动</v>
          </cell>
          <cell r="D474" t="str">
            <v>农村基础设施（含产业配套基础设施）</v>
          </cell>
          <cell r="E474" t="str">
            <v>农村道路建设（通村路、通户路、小型桥梁等）</v>
          </cell>
          <cell r="F474" t="str">
            <v>硬化0.587公里，路面宽度4米，水泥混凝土路面，公路等级为四级</v>
          </cell>
          <cell r="G474" t="str">
            <v>改扩建</v>
          </cell>
          <cell r="H474" t="str">
            <v>太安镇天峰村</v>
          </cell>
        </row>
        <row r="475">
          <cell r="B475" t="str">
            <v>太安镇2022年核桃弯路硬化工程</v>
          </cell>
          <cell r="C475" t="str">
            <v>乡村建设行动</v>
          </cell>
          <cell r="D475" t="str">
            <v>农村基础设施（含产业配套基础设施）</v>
          </cell>
          <cell r="E475" t="str">
            <v>农村道路建设（通村路、通户路、小型桥梁等）</v>
          </cell>
          <cell r="F475" t="str">
            <v>硬化0.383公里，路面宽度4米，水泥混凝土路面，公路等级为四级</v>
          </cell>
          <cell r="G475" t="str">
            <v>改扩建</v>
          </cell>
          <cell r="H475" t="str">
            <v>太安镇天峰村</v>
          </cell>
        </row>
        <row r="476">
          <cell r="B476" t="str">
            <v>太安镇2022年大弯路硬化工程</v>
          </cell>
          <cell r="C476" t="str">
            <v>乡村建设行动</v>
          </cell>
          <cell r="D476" t="str">
            <v>农村基础设施（含产业配套基础设施）</v>
          </cell>
          <cell r="E476" t="str">
            <v>农村道路建设（通村路、通户路、小型桥梁等）</v>
          </cell>
          <cell r="F476" t="str">
            <v>硬化0.502公里，路面宽度4.5米，水泥混凝土路面，公路等级为四级</v>
          </cell>
          <cell r="G476" t="str">
            <v>改扩建</v>
          </cell>
          <cell r="H476" t="str">
            <v>太安镇钟刘村</v>
          </cell>
        </row>
        <row r="477">
          <cell r="B477" t="str">
            <v>白土镇2022年白土小学连接路畅返不畅工程</v>
          </cell>
          <cell r="C477" t="str">
            <v>乡村建设行动</v>
          </cell>
          <cell r="D477" t="str">
            <v>农村基础设施（含产业配套基础设施）</v>
          </cell>
          <cell r="E477" t="str">
            <v>农村道路建设（通村路、通户路、小型桥梁等）</v>
          </cell>
          <cell r="F477" t="str">
            <v>畅返不畅0.515公里，路面宽度5.5米，水泥混凝土路面，公路等级为四级</v>
          </cell>
          <cell r="G477" t="str">
            <v>改扩建</v>
          </cell>
          <cell r="H477" t="str">
            <v>白土镇白土社区</v>
          </cell>
        </row>
        <row r="478">
          <cell r="B478" t="str">
            <v>白土镇2022年陆大路硬化工程</v>
          </cell>
          <cell r="C478" t="str">
            <v>乡村建设行动</v>
          </cell>
          <cell r="D478" t="str">
            <v>农村基础设施（含产业配套基础设施）</v>
          </cell>
          <cell r="E478" t="str">
            <v>农村道路建设（通村路、通户路、小型桥梁等）</v>
          </cell>
          <cell r="F478" t="str">
            <v>共硬化2.927公里。其中2.412公里，路面宽度4.5米；0.515公里，路面宽度3.5米。水泥混凝土路面，公路等级为四级</v>
          </cell>
          <cell r="G478" t="str">
            <v>改扩建</v>
          </cell>
          <cell r="H478" t="str">
            <v>白土镇丁家村</v>
          </cell>
        </row>
        <row r="479">
          <cell r="B479" t="str">
            <v>白土镇2022年人头旅游路延伸段硬化工程</v>
          </cell>
          <cell r="C479" t="str">
            <v>乡村建设行动</v>
          </cell>
          <cell r="D479" t="str">
            <v>农村基础设施（含产业配套基础设施）</v>
          </cell>
          <cell r="E479" t="str">
            <v>农村道路建设（通村路、通户路、小型桥梁等）</v>
          </cell>
          <cell r="F479" t="str">
            <v>硬化1.708公里，路面宽度4.5米，水泥混凝土路面，公路等级为四级</v>
          </cell>
          <cell r="G479" t="str">
            <v>改扩建</v>
          </cell>
          <cell r="H479" t="str">
            <v>白土镇人头村</v>
          </cell>
        </row>
        <row r="480">
          <cell r="B480" t="str">
            <v>白土镇2022年人头村蔬菜基地连接路硬化工程</v>
          </cell>
          <cell r="C480" t="str">
            <v>乡村建设行动</v>
          </cell>
          <cell r="D480" t="str">
            <v>农村基础设施（含产业配套基础设施）</v>
          </cell>
          <cell r="E480" t="str">
            <v>农村道路建设（通村路、通户路、小型桥梁等）</v>
          </cell>
          <cell r="F480" t="str">
            <v>硬化0.5公里，路面宽度4.5米，水泥混凝土路面，公路等级为四级</v>
          </cell>
          <cell r="G480" t="str">
            <v>改扩建</v>
          </cell>
          <cell r="H480" t="str">
            <v>白土镇人头村</v>
          </cell>
        </row>
        <row r="481">
          <cell r="B481" t="str">
            <v>新乡镇2022年三水村二组联网硬化工程</v>
          </cell>
          <cell r="C481" t="str">
            <v>乡村建设行动</v>
          </cell>
          <cell r="D481" t="str">
            <v>农村基础设施（含产业配套基础设施）</v>
          </cell>
          <cell r="E481" t="str">
            <v>农村道路建设（通村路、通户路、小型桥梁等）</v>
          </cell>
          <cell r="F481" t="str">
            <v>硬化1.2公里，路面宽度4.5米，水泥混凝土路面，公路等级为四级</v>
          </cell>
          <cell r="G481" t="str">
            <v>改扩建</v>
          </cell>
          <cell r="H481" t="str">
            <v>新乡镇三水村</v>
          </cell>
        </row>
        <row r="482">
          <cell r="B482" t="str">
            <v>新乡镇2022年合作村一组联网路硬化工程</v>
          </cell>
          <cell r="C482" t="str">
            <v>乡村建设行动</v>
          </cell>
          <cell r="D482" t="str">
            <v>农村基础设施（含产业配套基础设施）</v>
          </cell>
          <cell r="E482" t="str">
            <v>农村道路建设（通村路、通户路、小型桥梁等）</v>
          </cell>
          <cell r="F482" t="str">
            <v>硬化0.8公里，路面宽度4.5米，水泥混凝土路面，公路等级为四级</v>
          </cell>
          <cell r="G482" t="str">
            <v>改扩建</v>
          </cell>
          <cell r="H482" t="str">
            <v>新乡镇合作村</v>
          </cell>
        </row>
        <row r="483">
          <cell r="B483" t="str">
            <v>新乡镇2022年治华村1组联网路硬化工程</v>
          </cell>
          <cell r="C483" t="str">
            <v>乡村建设行动</v>
          </cell>
          <cell r="D483" t="str">
            <v>农村基础设施（含产业配套基础设施）</v>
          </cell>
          <cell r="E483" t="str">
            <v>农村道路建设（通村路、通户路、小型桥梁等）</v>
          </cell>
          <cell r="F483" t="str">
            <v>硬化1.7公里，路面宽度4.5米，水泥混凝土路面，公路等级为四级</v>
          </cell>
          <cell r="G483" t="str">
            <v>改扩建</v>
          </cell>
          <cell r="H483" t="str">
            <v>新乡镇治华村</v>
          </cell>
        </row>
        <row r="484">
          <cell r="B484" t="str">
            <v>九池街道2022年吴告包公路硬化工程</v>
          </cell>
          <cell r="C484" t="str">
            <v>乡村建设行动</v>
          </cell>
          <cell r="D484" t="str">
            <v>农村基础设施（含产业配套基础设施）</v>
          </cell>
          <cell r="E484" t="str">
            <v>农村道路建设（通村路、通户路、小型桥梁等）</v>
          </cell>
          <cell r="F484" t="str">
            <v>硬化0.9公里，路面宽度4.5米，水泥混凝土路面，公路等级为四级</v>
          </cell>
          <cell r="G484" t="str">
            <v>改扩建</v>
          </cell>
          <cell r="H484" t="str">
            <v>九池街道凤凰村</v>
          </cell>
        </row>
        <row r="485">
          <cell r="B485" t="str">
            <v>九池街道2022年凤凰村三组长窑公路硬化工程</v>
          </cell>
          <cell r="C485" t="str">
            <v>乡村建设行动</v>
          </cell>
          <cell r="D485" t="str">
            <v>农村基础设施（含产业配套基础设施）</v>
          </cell>
          <cell r="E485" t="str">
            <v>农村道路建设（通村路、通户路、小型桥梁等）</v>
          </cell>
          <cell r="F485" t="str">
            <v>硬化0.29公里，路面宽度4.5米，水泥混凝土路面，公路等级为四级</v>
          </cell>
          <cell r="G485" t="str">
            <v>改扩建</v>
          </cell>
          <cell r="H485" t="str">
            <v>九池街道凤凰村</v>
          </cell>
        </row>
        <row r="486">
          <cell r="B486" t="str">
            <v>九池街道2022年九凤湘院产业路硬化工程</v>
          </cell>
          <cell r="C486" t="str">
            <v>乡村建设行动</v>
          </cell>
          <cell r="D486" t="str">
            <v>农村基础设施（含产业配套基础设施）</v>
          </cell>
          <cell r="E486" t="str">
            <v>农村道路建设（通村路、通户路、小型桥梁等）</v>
          </cell>
          <cell r="F486" t="str">
            <v>硬化0.5公里，路面宽度4.5米，水泥混凝土路面，公路等级为四级</v>
          </cell>
          <cell r="G486" t="str">
            <v>改扩建</v>
          </cell>
          <cell r="H486" t="str">
            <v>九池街道凤凰村</v>
          </cell>
        </row>
        <row r="487">
          <cell r="B487" t="str">
            <v>郭村镇2022年春八路加宽工程</v>
          </cell>
          <cell r="C487" t="str">
            <v>乡村建设行动</v>
          </cell>
          <cell r="D487" t="str">
            <v>农村基础设施（含产业配套基础设施）</v>
          </cell>
          <cell r="E487" t="str">
            <v>农村道路建设（通村路、通户路、小型桥梁等）</v>
          </cell>
          <cell r="F487" t="str">
            <v>5.23公里加宽2米，水泥混凝土路面，公路等级为四级</v>
          </cell>
          <cell r="G487" t="str">
            <v>改扩建</v>
          </cell>
          <cell r="H487" t="str">
            <v>郭村镇</v>
          </cell>
        </row>
        <row r="488">
          <cell r="B488" t="str">
            <v>郭村镇2022年春八路支路加宽工程</v>
          </cell>
          <cell r="C488" t="str">
            <v>乡村建设行动</v>
          </cell>
          <cell r="D488" t="str">
            <v>农村基础设施（含产业配套基础设施）</v>
          </cell>
          <cell r="E488" t="str">
            <v>农村道路建设（通村路、通户路、小型桥梁等）</v>
          </cell>
          <cell r="F488" t="str">
            <v>2.44公里加宽1.5米，水泥混凝土路面，公路等级为四级</v>
          </cell>
          <cell r="G488" t="str">
            <v>改扩建</v>
          </cell>
          <cell r="H488" t="str">
            <v>郭村镇</v>
          </cell>
        </row>
        <row r="489">
          <cell r="B489" t="str">
            <v>郭村镇2022年大丫口路硬化工程</v>
          </cell>
          <cell r="C489" t="str">
            <v>乡村建设行动</v>
          </cell>
          <cell r="D489" t="str">
            <v>农村基础设施（含产业配套基础设施）</v>
          </cell>
          <cell r="E489" t="str">
            <v>农村道路建设（通村路、通户路、小型桥梁等）</v>
          </cell>
          <cell r="F489" t="str">
            <v>硬化0.425公里，路面宽度4.5米，水泥混凝土路面，公路等级为四级</v>
          </cell>
          <cell r="G489" t="str">
            <v>改扩建</v>
          </cell>
          <cell r="H489" t="str">
            <v>郭村镇安全村</v>
          </cell>
        </row>
        <row r="490">
          <cell r="B490" t="str">
            <v>郭村镇2022年霍家山路硬化工程</v>
          </cell>
          <cell r="C490" t="str">
            <v>乡村建设行动</v>
          </cell>
          <cell r="D490" t="str">
            <v>农村基础设施（含产业配套基础设施）</v>
          </cell>
          <cell r="E490" t="str">
            <v>农村道路建设（通村路、通户路、小型桥梁等）</v>
          </cell>
          <cell r="F490" t="str">
            <v>硬化0.461公里，路面宽度4.5米，水泥混凝土路面，公路等级为四级</v>
          </cell>
          <cell r="G490" t="str">
            <v>改扩建</v>
          </cell>
          <cell r="H490" t="str">
            <v>郭村镇安全村</v>
          </cell>
        </row>
        <row r="491">
          <cell r="B491" t="str">
            <v>柱山乡2022年张郑路硬化工程</v>
          </cell>
          <cell r="C491" t="str">
            <v>乡村建设行动</v>
          </cell>
          <cell r="D491" t="str">
            <v>农村基础设施（含产业配套基础设施）</v>
          </cell>
          <cell r="E491" t="str">
            <v>农村道路建设（通村路、通户路、小型桥梁等）</v>
          </cell>
          <cell r="F491" t="str">
            <v>硬化0.59公里，路面宽度4.5米，水泥混凝土路面，公路等级为四级</v>
          </cell>
          <cell r="G491" t="str">
            <v>改扩建</v>
          </cell>
          <cell r="H491" t="str">
            <v>柱山乡青高村</v>
          </cell>
        </row>
        <row r="492">
          <cell r="B492" t="str">
            <v>柱山乡2022年杨张路硬化工程</v>
          </cell>
          <cell r="C492" t="str">
            <v>乡村建设行动</v>
          </cell>
          <cell r="D492" t="str">
            <v>农村基础设施（含产业配套基础设施）</v>
          </cell>
          <cell r="E492" t="str">
            <v>农村道路建设（通村路、通户路、小型桥梁等）</v>
          </cell>
          <cell r="F492" t="str">
            <v>硬化0.5公里，路面宽度4.5米，水泥混凝土路面，公路等级为四级</v>
          </cell>
          <cell r="G492" t="str">
            <v>改扩建</v>
          </cell>
          <cell r="H492" t="str">
            <v>柱山乡草盘村</v>
          </cell>
        </row>
        <row r="493">
          <cell r="B493" t="str">
            <v>柱山乡2022年王氏宗祠路硬化工程</v>
          </cell>
          <cell r="C493" t="str">
            <v>乡村建设行动</v>
          </cell>
          <cell r="D493" t="str">
            <v>农村基础设施（含产业配套基础设施）</v>
          </cell>
          <cell r="E493" t="str">
            <v>农村道路建设（通村路、通户路、小型桥梁等）</v>
          </cell>
          <cell r="F493" t="str">
            <v>硬化0.17公里，路面宽度4.5米，水泥混凝土路面，公路等级为四级</v>
          </cell>
          <cell r="G493" t="str">
            <v>改扩建</v>
          </cell>
          <cell r="H493" t="str">
            <v>柱山乡戈厂村</v>
          </cell>
        </row>
        <row r="494">
          <cell r="B494" t="str">
            <v>柱山乡2022年柏大路硬化工程</v>
          </cell>
          <cell r="C494" t="str">
            <v>乡村建设行动</v>
          </cell>
          <cell r="D494" t="str">
            <v>农村基础设施（含产业配套基础设施）</v>
          </cell>
          <cell r="E494" t="str">
            <v>农村道路建设（通村路、通户路、小型桥梁等）</v>
          </cell>
          <cell r="F494" t="str">
            <v>硬化0.5公里，路面宽度4.5米，水泥混凝土路面，公路等级为四级</v>
          </cell>
          <cell r="G494" t="str">
            <v>改扩建</v>
          </cell>
          <cell r="H494" t="str">
            <v>柱山乡戈厂村</v>
          </cell>
        </row>
        <row r="495">
          <cell r="B495" t="str">
            <v>柱山乡2022年王较路硬化工程</v>
          </cell>
          <cell r="C495" t="str">
            <v>乡村建设行动</v>
          </cell>
          <cell r="D495" t="str">
            <v>农村基础设施（含产业配套基础设施）</v>
          </cell>
          <cell r="E495" t="str">
            <v>农村道路建设（通村路、通户路、小型桥梁等）</v>
          </cell>
          <cell r="F495" t="str">
            <v>硬化0.32公里，路面宽度4.5米，水泥混凝土路面，公路等级为四级</v>
          </cell>
          <cell r="G495" t="str">
            <v>改扩建</v>
          </cell>
          <cell r="H495" t="str">
            <v>柱山乡山田村</v>
          </cell>
        </row>
        <row r="496">
          <cell r="B496" t="str">
            <v>铁峰乡2022年太平2组至熊家石公村连接线新建工程</v>
          </cell>
          <cell r="C496" t="str">
            <v>乡村建设行动</v>
          </cell>
          <cell r="D496" t="str">
            <v>农村基础设施（含产业配套基础设施）</v>
          </cell>
          <cell r="E496" t="str">
            <v>农村道路建设（通村路、通户路、小型桥梁等）</v>
          </cell>
          <cell r="F496" t="str">
            <v>新建0.38公里，路面宽度4.5米，泥结碎石路面，公路等级为四级</v>
          </cell>
          <cell r="G496" t="str">
            <v>新建</v>
          </cell>
          <cell r="H496" t="str">
            <v>铁峰乡太平村</v>
          </cell>
        </row>
        <row r="497">
          <cell r="B497" t="str">
            <v>铁峰乡2022年翠玉梨粉黛脆李产业路硬化工程</v>
          </cell>
          <cell r="C497" t="str">
            <v>乡村建设行动</v>
          </cell>
          <cell r="D497" t="str">
            <v>农村基础设施（含产业配套基础设施）</v>
          </cell>
          <cell r="E497" t="str">
            <v>农村道路建设（通村路、通户路、小型桥梁等）</v>
          </cell>
          <cell r="F497" t="str">
            <v>共硬化4.915公里。其中3.99公里，路面宽度4.5米；0.925公里，路面宽度3.5米。水泥混凝土路面，公路等级为四级</v>
          </cell>
          <cell r="G497" t="str">
            <v>改扩建</v>
          </cell>
          <cell r="H497" t="str">
            <v>铁峰乡富强村</v>
          </cell>
        </row>
        <row r="498">
          <cell r="B498" t="str">
            <v>黄柏乡2022年三坪养殖场连接路硬化工程</v>
          </cell>
          <cell r="C498" t="str">
            <v>乡村建设行动</v>
          </cell>
          <cell r="D498" t="str">
            <v>农村基础设施（含产业配套基础设施）</v>
          </cell>
          <cell r="E498" t="str">
            <v>农村道路建设（通村路、通户路、小型桥梁等）</v>
          </cell>
          <cell r="F498" t="str">
            <v>硬化2.4公里，路面宽度4.5米，水泥混凝土路面，公路等级为四级</v>
          </cell>
          <cell r="G498" t="str">
            <v>改扩建</v>
          </cell>
          <cell r="H498" t="str">
            <v>黄柏乡三坪村</v>
          </cell>
        </row>
        <row r="499">
          <cell r="B499" t="str">
            <v>黄柏乡2022年富张路硬化工程</v>
          </cell>
          <cell r="C499" t="str">
            <v>乡村建设行动</v>
          </cell>
          <cell r="D499" t="str">
            <v>农村基础设施（含产业配套基础设施）</v>
          </cell>
          <cell r="E499" t="str">
            <v>农村道路建设（通村路、通户路、小型桥梁等）</v>
          </cell>
          <cell r="F499" t="str">
            <v>硬化0.72公里，路面宽度4.5米，水泥混凝土路面，公路等级为四级</v>
          </cell>
          <cell r="G499" t="str">
            <v>改扩建</v>
          </cell>
          <cell r="H499" t="str">
            <v>黄柏乡沙田村</v>
          </cell>
        </row>
        <row r="500">
          <cell r="B500" t="str">
            <v>黄柏乡2022年联网路硬化工程</v>
          </cell>
          <cell r="C500" t="str">
            <v>乡村建设行动</v>
          </cell>
          <cell r="D500" t="str">
            <v>农村基础设施（含产业配套基础设施）</v>
          </cell>
          <cell r="E500" t="str">
            <v>农村道路建设（通村路、通户路、小型桥梁等）</v>
          </cell>
          <cell r="F500" t="str">
            <v>硬化0.8公里，路面宽度4.5米，水泥混凝土路面，公路等级为四级</v>
          </cell>
          <cell r="G500" t="str">
            <v>改扩建</v>
          </cell>
          <cell r="H500" t="str">
            <v>黄柏乡黄柏社区</v>
          </cell>
        </row>
        <row r="501">
          <cell r="B501" t="str">
            <v>溪口乡2022年新包路硬化工程</v>
          </cell>
          <cell r="C501" t="str">
            <v>乡村建设行动</v>
          </cell>
          <cell r="D501" t="str">
            <v>农村基础设施（含产业配套基础设施）</v>
          </cell>
          <cell r="E501" t="str">
            <v>农村道路建设（通村路、通户路、小型桥梁等）</v>
          </cell>
          <cell r="F501" t="str">
            <v>硬化2.5公里，路面宽度4.5米，水泥混凝土路面，公路等级为四级</v>
          </cell>
          <cell r="G501" t="str">
            <v>改扩建</v>
          </cell>
          <cell r="H501" t="str">
            <v>溪口乡大溪社区</v>
          </cell>
        </row>
        <row r="502">
          <cell r="B502" t="str">
            <v>燕山乡2022年尖冷路硬化工程</v>
          </cell>
          <cell r="C502" t="str">
            <v>乡村建设行动</v>
          </cell>
          <cell r="D502" t="str">
            <v>农村基础设施（含产业配套基础设施）</v>
          </cell>
          <cell r="E502" t="str">
            <v>农村道路建设（通村路、通户路、小型桥梁等）</v>
          </cell>
          <cell r="F502" t="str">
            <v>硬化1.4公里，路面宽度4.5米，水泥混凝土路面，公路等级为四级</v>
          </cell>
          <cell r="G502" t="str">
            <v>改扩建</v>
          </cell>
          <cell r="H502" t="str">
            <v>燕山乡东峡村</v>
          </cell>
        </row>
        <row r="503">
          <cell r="B503" t="str">
            <v>燕山乡2022年垃崔路硬化工程</v>
          </cell>
          <cell r="C503" t="str">
            <v>乡村建设行动</v>
          </cell>
          <cell r="D503" t="str">
            <v>农村基础设施（含产业配套基础设施）</v>
          </cell>
          <cell r="E503" t="str">
            <v>农村道路建设（通村路、通户路、小型桥梁等）</v>
          </cell>
          <cell r="F503" t="str">
            <v>硬化0.382公里，路面宽度4.5米，水泥混凝土路面，公路等级为四级</v>
          </cell>
          <cell r="G503" t="str">
            <v>改扩建</v>
          </cell>
          <cell r="H503" t="str">
            <v>燕山乡东峡村</v>
          </cell>
        </row>
        <row r="504">
          <cell r="B504" t="str">
            <v>燕山乡2022年沙李路硬化工程</v>
          </cell>
          <cell r="C504" t="str">
            <v>乡村建设行动</v>
          </cell>
          <cell r="D504" t="str">
            <v>农村基础设施（含产业配套基础设施）</v>
          </cell>
          <cell r="E504" t="str">
            <v>农村道路建设（通村路、通户路、小型桥梁等）</v>
          </cell>
          <cell r="F504" t="str">
            <v>硬化0.565公里，路面宽度4.5米，水泥混凝土路面，公路等级为四级</v>
          </cell>
          <cell r="G504" t="str">
            <v>改扩建</v>
          </cell>
          <cell r="H504" t="str">
            <v>燕山乡东峡村</v>
          </cell>
        </row>
        <row r="505">
          <cell r="B505" t="str">
            <v>燕山乡2022年赵李路硬化工程</v>
          </cell>
          <cell r="C505" t="str">
            <v>乡村建设行动</v>
          </cell>
          <cell r="D505" t="str">
            <v>农村基础设施（含产业配套基础设施）</v>
          </cell>
          <cell r="E505" t="str">
            <v>农村道路建设（通村路、通户路、小型桥梁等）</v>
          </cell>
          <cell r="F505" t="str">
            <v>硬化0.657公里，路面宽度4.5米，水泥混凝土路面，公路等级为四级</v>
          </cell>
          <cell r="G505" t="str">
            <v>改扩建</v>
          </cell>
          <cell r="H505" t="str">
            <v>燕山乡东峡村</v>
          </cell>
        </row>
        <row r="506">
          <cell r="B506" t="str">
            <v>长坪乡2022年沃柑产业园路硬化工程</v>
          </cell>
          <cell r="C506" t="str">
            <v>乡村建设行动</v>
          </cell>
          <cell r="D506" t="str">
            <v>农村基础设施（含产业配套基础设施）</v>
          </cell>
          <cell r="E506" t="str">
            <v>农村道路建设（通村路、通户路、小型桥梁等）</v>
          </cell>
          <cell r="F506" t="str">
            <v>硬化1公里，路面宽度4.5米，水泥混凝土路面，公路等级为四级</v>
          </cell>
          <cell r="G506" t="str">
            <v>改扩建</v>
          </cell>
          <cell r="H506" t="str">
            <v>长坪乡长坪社区</v>
          </cell>
        </row>
        <row r="507">
          <cell r="B507" t="str">
            <v>梨树乡2022年龙地路畅返不畅工程</v>
          </cell>
          <cell r="C507" t="str">
            <v>乡村建设行动</v>
          </cell>
          <cell r="D507" t="str">
            <v>农村基础设施（含产业配套基础设施）</v>
          </cell>
          <cell r="E507" t="str">
            <v>农村道路建设（通村路、通户路、小型桥梁等）</v>
          </cell>
          <cell r="F507" t="str">
            <v>龙地路2.5公里改扩建。路面宽度5.5米，水泥混凝土</v>
          </cell>
          <cell r="G507" t="str">
            <v>改扩建</v>
          </cell>
          <cell r="H507" t="str">
            <v>梨树乡安民社区、龙头村</v>
          </cell>
        </row>
        <row r="508">
          <cell r="B508" t="str">
            <v>茨竹乡2022年茨马路扩宽工程</v>
          </cell>
          <cell r="C508" t="str">
            <v>乡村建设行动</v>
          </cell>
          <cell r="D508" t="str">
            <v>农村基础设施（含产业配套基础设施）</v>
          </cell>
          <cell r="E508" t="str">
            <v>产业路、资源路、旅游路建设</v>
          </cell>
          <cell r="F508" t="str">
            <v>7.4公里加宽2米，水泥混凝土路面，公路等级为四级</v>
          </cell>
          <cell r="G508" t="str">
            <v>改扩建</v>
          </cell>
          <cell r="H508" t="str">
            <v>茨竹乡</v>
          </cell>
        </row>
        <row r="509">
          <cell r="B509" t="str">
            <v>恒合土家族乡2022年联网路项目</v>
          </cell>
          <cell r="C509" t="str">
            <v>乡村建设行动</v>
          </cell>
          <cell r="D509" t="str">
            <v>农村基础设施（含产业配套基础设施）</v>
          </cell>
          <cell r="E509" t="str">
            <v>农村道路建设（通村路、通户路、小型桥梁等）</v>
          </cell>
          <cell r="F509" t="str">
            <v>硬化5.058公里，路面宽度4.5米，水泥混凝土路面，公路等级为四级</v>
          </cell>
          <cell r="G509" t="str">
            <v>改扩建</v>
          </cell>
          <cell r="H509" t="str">
            <v>恒合土家族乡</v>
          </cell>
        </row>
        <row r="510">
          <cell r="B510" t="str">
            <v>普子乡2022年龙孔路硬化工程</v>
          </cell>
          <cell r="C510" t="str">
            <v>乡村建设行动</v>
          </cell>
          <cell r="D510" t="str">
            <v>农村基础设施（含产业配套基础设施）</v>
          </cell>
          <cell r="E510" t="str">
            <v>农村道路建设（通村路、通户路、小型桥梁等）</v>
          </cell>
          <cell r="F510" t="str">
            <v>硬化0.738公里，路面宽度4.5米，水泥混凝土路面，公路等级为四级</v>
          </cell>
          <cell r="G510" t="str">
            <v>改扩建</v>
          </cell>
          <cell r="H510" t="str">
            <v>普子乡碗厂村</v>
          </cell>
        </row>
        <row r="511">
          <cell r="B511" t="str">
            <v>普子乡2022年杨家湾路硬化工程</v>
          </cell>
          <cell r="C511" t="str">
            <v>乡村建设行动</v>
          </cell>
          <cell r="D511" t="str">
            <v>农村基础设施（含产业配套基础设施）</v>
          </cell>
          <cell r="E511" t="str">
            <v>农村道路建设（通村路、通户路、小型桥梁等）</v>
          </cell>
          <cell r="F511" t="str">
            <v>硬化0.344公里，路面宽度4.5米，水泥混凝土路面，公路等级为四级</v>
          </cell>
          <cell r="G511" t="str">
            <v>改扩建</v>
          </cell>
          <cell r="H511" t="str">
            <v>普子乡虎头村</v>
          </cell>
        </row>
        <row r="512">
          <cell r="B512" t="str">
            <v>地宝土家族乡2022年合阳坡黄桃产业路硬化工程</v>
          </cell>
          <cell r="C512" t="str">
            <v>乡村建设行动</v>
          </cell>
          <cell r="D512" t="str">
            <v>农村基础设施（含产业配套基础设施）</v>
          </cell>
          <cell r="E512" t="str">
            <v>产业路、资源路、旅游路建设</v>
          </cell>
          <cell r="F512" t="str">
            <v>硬化2.2公里，路面宽度4.5米，水泥混凝土路面，公路等级为四级</v>
          </cell>
          <cell r="G512" t="str">
            <v>改扩建</v>
          </cell>
          <cell r="H512" t="str">
            <v>地宝土家族乡地宝村</v>
          </cell>
        </row>
        <row r="513">
          <cell r="B513" t="str">
            <v>地宝土家族乡2022年龙河村联网路工程</v>
          </cell>
          <cell r="C513" t="str">
            <v>乡村建设行动</v>
          </cell>
          <cell r="D513" t="str">
            <v>农村基础设施（含产业配套基础设施）</v>
          </cell>
          <cell r="E513" t="str">
            <v>产业路、资源路、旅游路建设</v>
          </cell>
          <cell r="F513" t="str">
            <v>硬化0.8公里，路面宽度4.5米，水泥混凝土路面，公路等级为四级</v>
          </cell>
          <cell r="G513" t="str">
            <v>改扩建</v>
          </cell>
          <cell r="H513" t="str">
            <v>地宝土家族乡龙河村</v>
          </cell>
        </row>
        <row r="514">
          <cell r="B514" t="str">
            <v>太白街道2022年太黄路硬化工程</v>
          </cell>
          <cell r="C514" t="str">
            <v>乡村建设行动</v>
          </cell>
          <cell r="D514" t="str">
            <v>农村基础设施（含产业配套基础设施）</v>
          </cell>
          <cell r="E514" t="str">
            <v>农村道路建设（通村路、通户路、小型桥梁等）</v>
          </cell>
          <cell r="F514" t="str">
            <v>硬化0.393公里，路面宽度4.5米，水泥混凝土路面，公路等级为四级</v>
          </cell>
          <cell r="G514" t="str">
            <v>改扩建</v>
          </cell>
          <cell r="H514" t="str">
            <v>太白街道太白村</v>
          </cell>
        </row>
        <row r="515">
          <cell r="B515" t="str">
            <v>太白街道2022年吴天路硬化工程</v>
          </cell>
          <cell r="C515" t="str">
            <v>乡村建设行动</v>
          </cell>
          <cell r="D515" t="str">
            <v>农村基础设施（含产业配套基础设施）</v>
          </cell>
          <cell r="E515" t="str">
            <v>农村道路建设（通村路、通户路、小型桥梁等）</v>
          </cell>
          <cell r="F515" t="str">
            <v>硬化0.28公里，路面宽度4.5米，水泥混凝土路面，公路等级为四级</v>
          </cell>
          <cell r="G515" t="str">
            <v>改扩建</v>
          </cell>
          <cell r="H515" t="str">
            <v>太白街道永宁村</v>
          </cell>
        </row>
        <row r="516">
          <cell r="B516" t="str">
            <v>龙都街道2022年龙月路硬化工程</v>
          </cell>
          <cell r="C516" t="str">
            <v>乡村建设行动</v>
          </cell>
          <cell r="D516" t="str">
            <v>农村基础设施（含产业配套基础设施）</v>
          </cell>
          <cell r="E516" t="str">
            <v>农村道路建设（通村路、通户路、小型桥梁等）</v>
          </cell>
          <cell r="F516" t="str">
            <v>硬化2.2公里，路面宽度4.5米，水泥混凝土路面，公路等级为四级</v>
          </cell>
          <cell r="G516" t="str">
            <v>改扩建</v>
          </cell>
          <cell r="H516" t="str">
            <v>龙都街道三吉村</v>
          </cell>
        </row>
        <row r="517">
          <cell r="B517" t="str">
            <v>双河口街道2022年三方路硬化工程</v>
          </cell>
          <cell r="C517" t="str">
            <v>乡村建设行动</v>
          </cell>
          <cell r="D517" t="str">
            <v>农村基础设施（含产业配套基础设施）</v>
          </cell>
          <cell r="E517" t="str">
            <v>农村道路建设（通村路、通户路、小型桥梁等）</v>
          </cell>
          <cell r="F517" t="str">
            <v>硬化0.685公里，路面宽度4米，水泥混凝土路面，公路等级为四级</v>
          </cell>
          <cell r="G517" t="str">
            <v>改扩建</v>
          </cell>
          <cell r="H517" t="str">
            <v>双河口街道龙宝村</v>
          </cell>
        </row>
        <row r="518">
          <cell r="B518" t="str">
            <v>万州区沙河街道2023年老万中支路硬化工程（2022年续建）</v>
          </cell>
          <cell r="C518" t="str">
            <v>乡村建设行动</v>
          </cell>
          <cell r="D518" t="str">
            <v>农村基础设施（含产业配套基础设施）</v>
          </cell>
          <cell r="E518" t="str">
            <v>农村道路建设（通村路、通户路、小型桥梁等）</v>
          </cell>
          <cell r="F518" t="str">
            <v>硬化0.5公里，路面宽度4.5米，水泥混凝土路面，公路等级为四级</v>
          </cell>
          <cell r="G518" t="str">
            <v>改扩建</v>
          </cell>
          <cell r="H518" t="str">
            <v>沙河街道安乐村</v>
          </cell>
        </row>
        <row r="519">
          <cell r="B519" t="str">
            <v>沙河街道2022年万印路硬化工程</v>
          </cell>
          <cell r="C519" t="str">
            <v>乡村建设行动</v>
          </cell>
          <cell r="D519" t="str">
            <v>农村基础设施（含产业配套基础设施）</v>
          </cell>
          <cell r="E519" t="str">
            <v>农村道路建设（通村路、通户路、小型桥梁等）</v>
          </cell>
          <cell r="F519" t="str">
            <v>硬化1公里，路面宽度4.5米，水泥混凝土路面，公路等级为四级</v>
          </cell>
          <cell r="G519" t="str">
            <v>改扩建</v>
          </cell>
          <cell r="H519" t="str">
            <v>沙河街道上坪村</v>
          </cell>
        </row>
        <row r="520">
          <cell r="B520" t="str">
            <v>沙河街道2022年落凼14组公路硬化工程</v>
          </cell>
          <cell r="C520" t="str">
            <v>乡村建设行动</v>
          </cell>
          <cell r="D520" t="str">
            <v>农村基础设施（含产业配套基础设施）</v>
          </cell>
          <cell r="E520" t="str">
            <v>农村道路建设（通村路、通户路、小型桥梁等）</v>
          </cell>
          <cell r="F520" t="str">
            <v>硬化1.3公里，路面宽度4.5米，水泥混凝土路面，公路等级为四级</v>
          </cell>
          <cell r="G520" t="str">
            <v>改扩建</v>
          </cell>
          <cell r="H520" t="str">
            <v>沙河街道落凼社区</v>
          </cell>
        </row>
        <row r="521">
          <cell r="B521" t="str">
            <v>恒合土家族乡2022年第二批联网路项目</v>
          </cell>
          <cell r="C521" t="str">
            <v>乡村建设行动</v>
          </cell>
          <cell r="D521" t="str">
            <v>农村基础设施（含产业配套基础设施）</v>
          </cell>
          <cell r="E521" t="str">
            <v>农村道路建设（通村路、通户路、小型桥梁等）</v>
          </cell>
          <cell r="F521" t="str">
            <v>硬化5公里，路面宽度4.5米，水泥混凝土路面，公路等级为四级</v>
          </cell>
          <cell r="G521" t="str">
            <v>改扩建</v>
          </cell>
          <cell r="H521" t="str">
            <v>恒合土家族乡</v>
          </cell>
        </row>
        <row r="522">
          <cell r="B522" t="str">
            <v>龙沙镇2022年港投猪场路改扩建工程</v>
          </cell>
          <cell r="C522" t="str">
            <v>乡村建设行动</v>
          </cell>
          <cell r="D522" t="str">
            <v>农村基础设施（含产业配套基础设施）</v>
          </cell>
          <cell r="E522" t="str">
            <v>农村道路建设（通村路、通户路、小型桥梁等）</v>
          </cell>
          <cell r="F522" t="str">
            <v>改扩建2.23公里，路面宽度6米，水泥混凝土路面，公路等级为四级</v>
          </cell>
          <cell r="G522" t="str">
            <v>改扩建</v>
          </cell>
          <cell r="H522" t="str">
            <v>龙沙镇黄金村</v>
          </cell>
        </row>
        <row r="523">
          <cell r="B523" t="str">
            <v>分水镇2022年大冲村公路硬化工程</v>
          </cell>
          <cell r="C523" t="str">
            <v>乡村建设行动</v>
          </cell>
          <cell r="D523" t="str">
            <v>农村基础设施（含产业配套基础设施）</v>
          </cell>
          <cell r="E523" t="str">
            <v>农村道路建设（通村路、通户路、小型桥梁等）</v>
          </cell>
          <cell r="F523" t="str">
            <v>硬化2公里，路面宽度3.5米，水泥混凝土路面，公路等级为四级</v>
          </cell>
          <cell r="G523" t="str">
            <v>改扩建</v>
          </cell>
          <cell r="H523" t="str">
            <v>分水镇大冲村</v>
          </cell>
        </row>
        <row r="524">
          <cell r="B524" t="str">
            <v>分水镇2022年三角凼村公路硬化工程</v>
          </cell>
          <cell r="C524" t="str">
            <v>乡村建设行动</v>
          </cell>
          <cell r="D524" t="str">
            <v>农村基础设施（含产业配套基础设施）</v>
          </cell>
          <cell r="E524" t="str">
            <v>农村道路建设（通村路、通户路、小型桥梁等）</v>
          </cell>
          <cell r="F524" t="str">
            <v>硬化1.01公里，路面宽度4米，水泥混凝土路面，公路等级为四级</v>
          </cell>
          <cell r="G524" t="str">
            <v>改扩建</v>
          </cell>
          <cell r="H524" t="str">
            <v>分水镇三角凼村</v>
          </cell>
        </row>
        <row r="525">
          <cell r="B525" t="str">
            <v>分水镇2022年黄泥凼村公路硬化工程</v>
          </cell>
          <cell r="C525" t="str">
            <v>乡村建设行动</v>
          </cell>
          <cell r="D525" t="str">
            <v>农村基础设施（含产业配套基础设施）</v>
          </cell>
          <cell r="E525" t="str">
            <v>农村道路建设（通村路、通户路、小型桥梁等）</v>
          </cell>
          <cell r="F525" t="str">
            <v>硬化2.035公里，路面宽度3.5米，水泥混凝土路面，公路等级为四级</v>
          </cell>
          <cell r="G525" t="str">
            <v>改扩建</v>
          </cell>
          <cell r="H525" t="str">
            <v>分水镇黄泥社区</v>
          </cell>
        </row>
        <row r="526">
          <cell r="B526" t="str">
            <v>分水镇2022年红豆村公路硬化工程</v>
          </cell>
          <cell r="C526" t="str">
            <v>乡村建设行动</v>
          </cell>
          <cell r="D526" t="str">
            <v>农村基础设施（含产业配套基础设施）</v>
          </cell>
          <cell r="E526" t="str">
            <v>农村道路建设（通村路、通户路、小型桥梁等）</v>
          </cell>
          <cell r="F526" t="str">
            <v>硬化1.28公里，其中1.14公里路面宽度4米，0.14公里路面宽度3.5米，水泥混凝土路面，公路等级为四级</v>
          </cell>
          <cell r="G526" t="str">
            <v>改扩建</v>
          </cell>
          <cell r="H526" t="str">
            <v>分水镇红豆村</v>
          </cell>
        </row>
        <row r="527">
          <cell r="B527" t="str">
            <v>分水镇2022年绕场公路硬化工程</v>
          </cell>
          <cell r="C527" t="str">
            <v>乡村建设行动</v>
          </cell>
          <cell r="D527" t="str">
            <v>农村基础设施（含产业配套基础设施）</v>
          </cell>
          <cell r="E527" t="str">
            <v>农村道路建设（通村路、通户路、小型桥梁等）</v>
          </cell>
          <cell r="F527" t="str">
            <v>硬化0.37公里，路面宽度7.5米，水泥混凝土路面，公路等级为四级</v>
          </cell>
          <cell r="G527" t="str">
            <v>改扩建</v>
          </cell>
          <cell r="H527" t="str">
            <v>分水镇分水岭</v>
          </cell>
        </row>
        <row r="528">
          <cell r="B528" t="str">
            <v>余家镇2022年九龙村五组村民小组通畅工程</v>
          </cell>
          <cell r="C528" t="str">
            <v>乡村建设行动</v>
          </cell>
          <cell r="D528" t="str">
            <v>农村基础设施（含产业配套基础设施）</v>
          </cell>
          <cell r="E528" t="str">
            <v>农村道路建设（通村路、通户路、小型桥梁等）</v>
          </cell>
          <cell r="F528" t="str">
            <v>硬化1.8公里，路面宽度4.5米，水泥混凝土路面，公路等级为四级</v>
          </cell>
          <cell r="G528" t="str">
            <v>改扩建</v>
          </cell>
          <cell r="H528" t="str">
            <v>余家镇九龙村</v>
          </cell>
        </row>
        <row r="529">
          <cell r="B529" t="str">
            <v>余家镇2022年饶家村二组村民小组通畅工程</v>
          </cell>
          <cell r="C529" t="str">
            <v>乡村建设行动</v>
          </cell>
          <cell r="D529" t="str">
            <v>农村基础设施（含产业配套基础设施）</v>
          </cell>
          <cell r="E529" t="str">
            <v>农村道路建设（通村路、通户路、小型桥梁等）</v>
          </cell>
          <cell r="F529" t="str">
            <v>硬化1.8公里，路面宽度4.5米，水泥混凝土路面，公路等级为四级</v>
          </cell>
          <cell r="G529" t="str">
            <v>改扩建</v>
          </cell>
          <cell r="H529" t="str">
            <v>余家镇饶家村</v>
          </cell>
        </row>
        <row r="530">
          <cell r="B530" t="str">
            <v>余家镇2022年四郭路硬化工程</v>
          </cell>
          <cell r="C530" t="str">
            <v>乡村建设行动</v>
          </cell>
          <cell r="D530" t="str">
            <v>农村基础设施（含产业配套基础设施）</v>
          </cell>
          <cell r="E530" t="str">
            <v>农村道路建设（通村路、通户路、小型桥梁等）</v>
          </cell>
          <cell r="F530" t="str">
            <v>硬化1.33公里，路面宽度4.5米，水泥混凝土路面，公路等级为四级</v>
          </cell>
          <cell r="G530" t="str">
            <v>改扩建</v>
          </cell>
          <cell r="H530" t="str">
            <v>余家镇回龙村</v>
          </cell>
        </row>
        <row r="531">
          <cell r="B531" t="str">
            <v>余家镇2022年垃谭路硬化工程</v>
          </cell>
          <cell r="C531" t="str">
            <v>乡村建设行动</v>
          </cell>
          <cell r="D531" t="str">
            <v>农村基础设施（含产业配套基础设施）</v>
          </cell>
          <cell r="E531" t="str">
            <v>农村道路建设（通村路、通户路、小型桥梁等）</v>
          </cell>
          <cell r="F531" t="str">
            <v>硬化0.68公里，路面宽度4米，水泥混凝土路面，公路等级为四级</v>
          </cell>
          <cell r="G531" t="str">
            <v>改扩建</v>
          </cell>
          <cell r="H531" t="str">
            <v>余家镇千银村</v>
          </cell>
        </row>
        <row r="532">
          <cell r="B532" t="str">
            <v>白羊镇2022年友谊村五组公路硬化工程</v>
          </cell>
          <cell r="C532" t="str">
            <v>乡村建设行动</v>
          </cell>
          <cell r="D532" t="str">
            <v>农村基础设施（含产业配套基础设施）</v>
          </cell>
          <cell r="E532" t="str">
            <v>农村道路建设（通村路、通户路、小型桥梁等）</v>
          </cell>
          <cell r="F532" t="str">
            <v>硬化1.07公里，路面宽度4.5米，水泥混凝土路面，公路等级为四级</v>
          </cell>
          <cell r="G532" t="str">
            <v>改扩建</v>
          </cell>
          <cell r="H532" t="str">
            <v>白羊镇友谊村</v>
          </cell>
        </row>
        <row r="533">
          <cell r="B533" t="str">
            <v>白羊镇2022年大弯村二组公路硬化工程</v>
          </cell>
          <cell r="C533" t="str">
            <v>乡村建设行动</v>
          </cell>
          <cell r="D533" t="str">
            <v>农村基础设施（含产业配套基础设施）</v>
          </cell>
          <cell r="E533" t="str">
            <v>农村道路建设（通村路、通户路、小型桥梁等）</v>
          </cell>
          <cell r="F533" t="str">
            <v>硬化1.097公里，路面宽度4.5米，水泥混凝土路面，公路等级为四级</v>
          </cell>
          <cell r="G533" t="str">
            <v>改扩建</v>
          </cell>
          <cell r="H533" t="str">
            <v>白羊镇大弯村</v>
          </cell>
        </row>
        <row r="534">
          <cell r="B534" t="str">
            <v>白羊镇2022年冯双路硬化工程</v>
          </cell>
          <cell r="C534" t="str">
            <v>乡村建设行动</v>
          </cell>
          <cell r="D534" t="str">
            <v>农村基础设施（含产业配套基础设施）</v>
          </cell>
          <cell r="E534" t="str">
            <v>农村道路建设（通村路、通户路、小型桥梁等）</v>
          </cell>
          <cell r="F534" t="str">
            <v>硬化2.1公里，路面宽度4.5米，水泥混凝土路面，公路等级为四级</v>
          </cell>
          <cell r="G534" t="str">
            <v>改扩建</v>
          </cell>
          <cell r="H534" t="str">
            <v>白羊镇太和村</v>
          </cell>
        </row>
        <row r="535">
          <cell r="B535" t="str">
            <v>走马镇2022年谷雨村3组公路硬化工程</v>
          </cell>
          <cell r="C535" t="str">
            <v>乡村建设行动</v>
          </cell>
          <cell r="D535" t="str">
            <v>农村基础设施（含产业配套基础设施）</v>
          </cell>
          <cell r="E535" t="str">
            <v>产业路、资源路、旅游路建设</v>
          </cell>
          <cell r="F535" t="str">
            <v>硬化1.6公里，路面宽度4.5米，水泥混凝土路面，公路等级为四级</v>
          </cell>
          <cell r="G535" t="str">
            <v>改扩建</v>
          </cell>
          <cell r="H535" t="str">
            <v>走马镇谷雨村</v>
          </cell>
        </row>
        <row r="536">
          <cell r="B536" t="str">
            <v>走马镇2022年连心路加宽工程</v>
          </cell>
          <cell r="C536" t="str">
            <v>乡村建设行动</v>
          </cell>
          <cell r="D536" t="str">
            <v>农村基础设施（含产业配套基础设施）</v>
          </cell>
          <cell r="E536" t="str">
            <v>产业路、资源路、旅游路建设</v>
          </cell>
          <cell r="F536" t="str">
            <v>1.8公里加宽1.5米，水泥混凝土路面，公路等级为四级</v>
          </cell>
          <cell r="G536" t="str">
            <v>改扩建</v>
          </cell>
          <cell r="H536" t="str">
            <v>走马镇石告村</v>
          </cell>
        </row>
        <row r="537">
          <cell r="B537" t="str">
            <v>长岭镇2022年双安路改扩建工程</v>
          </cell>
          <cell r="C537" t="str">
            <v>乡村建设行动</v>
          </cell>
          <cell r="D537" t="str">
            <v>农村基础设施（含产业配套基础设施）</v>
          </cell>
          <cell r="E537" t="str">
            <v>产业路、资源路、旅游路建设</v>
          </cell>
          <cell r="F537" t="str">
            <v>双安路全线约3.1公里扩宽至7米，沥青混凝土路面，公路等级为四级</v>
          </cell>
          <cell r="G537" t="str">
            <v>改扩建</v>
          </cell>
          <cell r="H537" t="str">
            <v>长岭镇安溪村</v>
          </cell>
        </row>
        <row r="538">
          <cell r="B538" t="str">
            <v>长滩镇2022年龙泉社区绕场路新建工程</v>
          </cell>
          <cell r="C538" t="str">
            <v>乡村建设行动</v>
          </cell>
          <cell r="D538" t="str">
            <v>农村基础设施（含产业配套基础设施）</v>
          </cell>
          <cell r="E538" t="str">
            <v>农村道路建设（通村路、通户路、小型桥梁等）</v>
          </cell>
          <cell r="F538" t="str">
            <v>新建并硬化公路共1.1公里，路面宽度6.5米，路面结构为30厘米厚C30水泥混凝土</v>
          </cell>
          <cell r="G538" t="str">
            <v>新建</v>
          </cell>
          <cell r="H538" t="str">
            <v>长滩镇龙泉社区</v>
          </cell>
        </row>
        <row r="539">
          <cell r="B539" t="str">
            <v>万州区2022年农村公路安防工程（第二批）</v>
          </cell>
          <cell r="C539" t="str">
            <v>乡村建设行动</v>
          </cell>
          <cell r="D539" t="str">
            <v>农村基础设施（含产业配套基础设施）</v>
          </cell>
          <cell r="E539" t="str">
            <v>农村道路建设（通村路、通户路、小型桥梁等）</v>
          </cell>
          <cell r="F539" t="str">
            <v>安装防护栏25公里</v>
          </cell>
          <cell r="G539" t="str">
            <v>改扩建</v>
          </cell>
          <cell r="H539" t="str">
            <v>甘宁镇等15个涉农镇乡街道（恒合乡除外）</v>
          </cell>
        </row>
        <row r="540">
          <cell r="B540" t="str">
            <v>万州区2023年农村公路安防工程（第二批）</v>
          </cell>
          <cell r="C540" t="str">
            <v>乡村建设行动</v>
          </cell>
          <cell r="D540" t="str">
            <v>农村基础设施（含产业配套基础设施）</v>
          </cell>
          <cell r="E540" t="str">
            <v>农村道路建设（通村路、通户路、小型桥梁等）</v>
          </cell>
          <cell r="F540" t="str">
            <v>安装防护栏86.9公里</v>
          </cell>
          <cell r="G540" t="str">
            <v>改扩建</v>
          </cell>
          <cell r="H540" t="str">
            <v>甘宁镇等43个有关镇乡街道</v>
          </cell>
        </row>
        <row r="541">
          <cell r="B541" t="str">
            <v>万州区2023年易地扶贫搬迁融资资金贴息项目</v>
          </cell>
          <cell r="C541" t="str">
            <v>易地搬迁后扶</v>
          </cell>
          <cell r="D541" t="str">
            <v>易地搬迁后扶</v>
          </cell>
          <cell r="E541" t="str">
            <v>易地扶贫搬迁贷款债券贴息补助</v>
          </cell>
          <cell r="F541" t="str">
            <v>易地扶贫搬迁融资资金2022年度贷款利息贴息（贷款规模5.4亿元）</v>
          </cell>
          <cell r="G541" t="str">
            <v>新建</v>
          </cell>
          <cell r="H541" t="str">
            <v>万州区</v>
          </cell>
        </row>
        <row r="542">
          <cell r="B542" t="str">
            <v>万州区2023年农村公路养护及水毁修复项目</v>
          </cell>
          <cell r="C542" t="str">
            <v>乡村建设行动</v>
          </cell>
          <cell r="D542" t="str">
            <v>农村基础设施（含产业配套基础设施）</v>
          </cell>
          <cell r="E542" t="str">
            <v>农村道路建设（通村路、通户路、小型桥梁等）</v>
          </cell>
          <cell r="F542" t="str">
            <v>在全区范围内实施农村公路养护项目8840公里</v>
          </cell>
          <cell r="G542" t="str">
            <v>改扩建</v>
          </cell>
          <cell r="H542" t="str">
            <v>万州区</v>
          </cell>
        </row>
        <row r="543">
          <cell r="B543" t="str">
            <v>万州区2023年生态护林员项目</v>
          </cell>
          <cell r="C543" t="str">
            <v>就业项目</v>
          </cell>
          <cell r="D543" t="str">
            <v>公益性岗位</v>
          </cell>
          <cell r="E543" t="str">
            <v>公益性岗位</v>
          </cell>
          <cell r="F543" t="str">
            <v>在脱贫户中选用生态护林员，对全区森林进行管护。给护林员安装巡护APP，纳入巡护平台管理，为护林员购买团体意外伤害保险。</v>
          </cell>
          <cell r="G543" t="str">
            <v>续建</v>
          </cell>
          <cell r="H543" t="str">
            <v>甘宁、龙沙等49个镇乡街道</v>
          </cell>
        </row>
        <row r="544">
          <cell r="B544" t="str">
            <v>万州区2023年国有新田林场管护用房建设项目</v>
          </cell>
          <cell r="C544" t="str">
            <v>乡村建设行动</v>
          </cell>
          <cell r="D544" t="str">
            <v>农村基础设施（含产业配套基础设施）</v>
          </cell>
          <cell r="E544" t="str">
            <v>产业路、资源路、旅游路建设</v>
          </cell>
          <cell r="F544" t="str">
            <v>新建瓦垚坳护林点管护用房250平方米、附属及安全饮水池（结合消防水池）一个、生化池一个及其他配套设施。</v>
          </cell>
          <cell r="G544" t="str">
            <v>新建</v>
          </cell>
          <cell r="H544" t="str">
            <v>新田林场</v>
          </cell>
        </row>
        <row r="545">
          <cell r="B545" t="str">
            <v>万州区2023年国有龙驹林场管护用房维修项目</v>
          </cell>
          <cell r="C545" t="str">
            <v>乡村建设行动</v>
          </cell>
          <cell r="D545" t="str">
            <v>农村基础设施（含产业配套基础设施）</v>
          </cell>
          <cell r="E545" t="str">
            <v>其他</v>
          </cell>
          <cell r="F545" t="str">
            <v>对龙驹管护站、王二包管护站和场部管理用房进行维修，整修面积1500平方米。</v>
          </cell>
          <cell r="G545" t="str">
            <v>新建</v>
          </cell>
          <cell r="H545" t="str">
            <v>龙驹管护站、王二包管护站</v>
          </cell>
        </row>
        <row r="546">
          <cell r="B546" t="str">
            <v>万州区2023年国有龙驹林场林区巡护步道维修项目</v>
          </cell>
          <cell r="C546" t="str">
            <v>乡村建设行动</v>
          </cell>
          <cell r="D546" t="str">
            <v>农村基础设施（含产业配套基础设施）</v>
          </cell>
          <cell r="E546" t="str">
            <v>农村道路建设（通村路、通户路、小型桥梁等）</v>
          </cell>
          <cell r="F546" t="str">
            <v>对龙驹林场各管护站计20公里的林区巡护道路进行维修，清理塌方3处，整修垮塌3处，铺设石板路面3公里。</v>
          </cell>
          <cell r="G546" t="str">
            <v>新建</v>
          </cell>
          <cell r="H546" t="str">
            <v>龙驹林场林区</v>
          </cell>
        </row>
        <row r="547">
          <cell r="B547" t="str">
            <v>万州区分水镇2023年标准化森林防火检查站</v>
          </cell>
          <cell r="C547" t="str">
            <v>乡村建设行动</v>
          </cell>
          <cell r="D547" t="str">
            <v>农村基础设施（含产业配套基础设施）</v>
          </cell>
          <cell r="E547" t="str">
            <v>其他</v>
          </cell>
          <cell r="F547" t="str">
            <v>建设标准化森林防火检查站1座，面积50平方米，并配备智能出入口管理设备、视频卡口设备、LED等终端显示设备，森林消防物资等。</v>
          </cell>
          <cell r="G547" t="str">
            <v>新建</v>
          </cell>
          <cell r="H547" t="str">
            <v>分水镇</v>
          </cell>
        </row>
        <row r="548">
          <cell r="B548" t="str">
            <v>万州区高梁镇2023年标准化森林防火检查站</v>
          </cell>
          <cell r="C548" t="str">
            <v>乡村建设行动</v>
          </cell>
          <cell r="D548" t="str">
            <v>农村基础设施（含产业配套基础设施）</v>
          </cell>
          <cell r="E548" t="str">
            <v>其他</v>
          </cell>
          <cell r="F548" t="str">
            <v>建设标准化森林防火检查站1座，面积50平方米，并配备智能出入口管理设备、视频卡口设备、LED等终端显示设备，森林消防物资等。</v>
          </cell>
          <cell r="G548" t="str">
            <v>新建</v>
          </cell>
          <cell r="H548" t="str">
            <v>高梁镇</v>
          </cell>
        </row>
        <row r="549">
          <cell r="B549" t="str">
            <v>万州区响水镇2023年标准化森林防火检查站</v>
          </cell>
          <cell r="C549" t="str">
            <v>乡村建设行动</v>
          </cell>
          <cell r="D549" t="str">
            <v>农村基础设施（含产业配套基础设施）</v>
          </cell>
          <cell r="E549" t="str">
            <v>其他</v>
          </cell>
          <cell r="F549" t="str">
            <v>建设标准化森林防火检查站1座，面积50平方米，并配备智能出入口管理设备、视频卡口设备、LED等终端显示设备，森林消防物资等。</v>
          </cell>
          <cell r="G549" t="str">
            <v>新建</v>
          </cell>
          <cell r="H549" t="str">
            <v>响水镇</v>
          </cell>
        </row>
        <row r="550">
          <cell r="B550" t="str">
            <v>万州区燕山乡2023年标准化森林防火检查站</v>
          </cell>
          <cell r="C550" t="str">
            <v>乡村建设行动</v>
          </cell>
          <cell r="D550" t="str">
            <v>农村基础设施（含产业配套基础设施）</v>
          </cell>
          <cell r="E550" t="str">
            <v>其他</v>
          </cell>
          <cell r="F550" t="str">
            <v>建设标准化森林防火检查站1座，面积50平方米，并配备智能出入口管理设备、视频卡口设备、LED等终端显示设备，森林消防物资等。</v>
          </cell>
          <cell r="G550" t="str">
            <v>新建</v>
          </cell>
          <cell r="H550" t="str">
            <v>燕山乡</v>
          </cell>
        </row>
        <row r="551">
          <cell r="B551" t="str">
            <v>万州区弹子镇2023年标准化森林防火检查站</v>
          </cell>
          <cell r="C551" t="str">
            <v>乡村建设行动</v>
          </cell>
          <cell r="D551" t="str">
            <v>农村基础设施（含产业配套基础设施）</v>
          </cell>
          <cell r="E551" t="str">
            <v>其他</v>
          </cell>
          <cell r="F551" t="str">
            <v>建设标准化森林防火检查站1座，面积50平方米，并配备智能出入口管理设备、视频卡口设备、LED等终端显示设备，森林消防物资等。</v>
          </cell>
          <cell r="G551" t="str">
            <v>新建</v>
          </cell>
          <cell r="H551" t="str">
            <v>弹子镇</v>
          </cell>
        </row>
        <row r="552">
          <cell r="B552" t="str">
            <v>万州区2023年度林火阻隔带建设项目</v>
          </cell>
          <cell r="C552" t="str">
            <v>乡村建设行动</v>
          </cell>
          <cell r="D552" t="str">
            <v>农村基础设施（含产业配套基础设施）</v>
          </cell>
          <cell r="E552" t="str">
            <v>其他</v>
          </cell>
          <cell r="F552" t="str">
            <v>建设30米宽混合或生物林火阻隔带100公里，栽植防火树种油茶等。</v>
          </cell>
          <cell r="G552" t="str">
            <v>新建</v>
          </cell>
          <cell r="H552" t="str">
            <v>各国有林场及长滩镇、白土镇、天城等镇乡街道</v>
          </cell>
        </row>
        <row r="553">
          <cell r="B553" t="str">
            <v>万州区国有分水林场2023年消防水池建设项目（2022年续建）</v>
          </cell>
          <cell r="C553" t="str">
            <v>乡村建设行动</v>
          </cell>
          <cell r="D553" t="str">
            <v>农村基础设施（含产业配套基础设施）</v>
          </cell>
          <cell r="E553" t="str">
            <v>其他</v>
          </cell>
          <cell r="F553" t="str">
            <v>新建8口消防水池，新建3口消防塘，共计容积4050立方米</v>
          </cell>
          <cell r="G553" t="str">
            <v>续建</v>
          </cell>
          <cell r="H553" t="str">
            <v>分水林场</v>
          </cell>
        </row>
        <row r="554">
          <cell r="B554" t="str">
            <v>万州区国有新田林场2023年消防水池建设项目（2022年续建）</v>
          </cell>
          <cell r="C554" t="str">
            <v>乡村建设行动</v>
          </cell>
          <cell r="D554" t="str">
            <v>农村基础设施（含产业配套基础设施）</v>
          </cell>
          <cell r="E554" t="str">
            <v>其他</v>
          </cell>
          <cell r="F554" t="str">
            <v>新建6口消防水池，新建9口消防塘，改建2口消防塘，共计容积6600立方米</v>
          </cell>
          <cell r="G554" t="str">
            <v>续建</v>
          </cell>
          <cell r="H554" t="str">
            <v>新田林场</v>
          </cell>
        </row>
        <row r="555">
          <cell r="B555" t="str">
            <v>万州区国有龙驹林场2023年消防水池建设项目（2022年续建）</v>
          </cell>
          <cell r="C555" t="str">
            <v>乡村建设行动</v>
          </cell>
          <cell r="D555" t="str">
            <v>农村基础设施（含产业配套基础设施）</v>
          </cell>
          <cell r="E555" t="str">
            <v>其他</v>
          </cell>
          <cell r="F555" t="str">
            <v>新建13口消防水池、消防水塘，改建2口消防塘，共计容积3500立方米</v>
          </cell>
          <cell r="G555" t="str">
            <v>续建</v>
          </cell>
          <cell r="H555" t="str">
            <v>龙驹林场</v>
          </cell>
        </row>
        <row r="556">
          <cell r="B556" t="str">
            <v>万州区国有铁峰山林场2023年消防蓄水池建设项目（2022年续建）</v>
          </cell>
          <cell r="C556" t="str">
            <v>乡村建设行动</v>
          </cell>
          <cell r="D556" t="str">
            <v>农村基础设施（含产业配套基础设施）</v>
          </cell>
          <cell r="E556" t="str">
            <v>其他</v>
          </cell>
          <cell r="F556" t="str">
            <v>新建1口消防水池，新建4口消防塘，改建1口消防水池，改建1口消防塘共计容积3100立方米</v>
          </cell>
          <cell r="G556" t="str">
            <v>续建</v>
          </cell>
          <cell r="H556" t="str">
            <v>铁峰山林场</v>
          </cell>
        </row>
        <row r="557">
          <cell r="B557" t="str">
            <v>万州区国有龙驹林场2023年枫香采种基地建设项目</v>
          </cell>
          <cell r="C557" t="str">
            <v>产业发展</v>
          </cell>
          <cell r="D557" t="str">
            <v>生产项目</v>
          </cell>
          <cell r="E557" t="str">
            <v>种植业基地</v>
          </cell>
          <cell r="F557" t="str">
            <v>对280亩枫香采种园进行抚育管理</v>
          </cell>
          <cell r="G557" t="str">
            <v>改扩建</v>
          </cell>
          <cell r="H557" t="str">
            <v>凤仪管护站</v>
          </cell>
        </row>
        <row r="558">
          <cell r="B558" t="str">
            <v>万州区国有龙驹林场2023年森林消防训练基地建设项目（2022年续建）</v>
          </cell>
          <cell r="C558" t="str">
            <v>乡村建设行动</v>
          </cell>
          <cell r="D558" t="str">
            <v>农村基础设施（含产业配套基础设施）</v>
          </cell>
          <cell r="E558" t="str">
            <v>其他</v>
          </cell>
          <cell r="F558" t="str">
            <v>硬化100米基地连接公路，修建120平方米架空防腐木平台，完成10米长廊，建设100米场的青石栏板、栏杆，购买消防器具1批，安装监控等附属设施。</v>
          </cell>
          <cell r="G558" t="str">
            <v>续建</v>
          </cell>
          <cell r="H558" t="str">
            <v>龙驹林场凤仪管护站</v>
          </cell>
        </row>
        <row r="559">
          <cell r="B559" t="str">
            <v>万州区2023巩固拓展脱贫攻坚成果同乡村振兴有效衔接就业创业技能培训项目</v>
          </cell>
          <cell r="C559" t="str">
            <v>就业项目</v>
          </cell>
          <cell r="D559" t="str">
            <v>创业</v>
          </cell>
          <cell r="E559" t="str">
            <v>创业培训</v>
          </cell>
          <cell r="F559" t="str">
            <v>对全市脱贫户、边缘易致贫人口，监测人口和农村低保户，深度镇和乡村振兴重点帮扶镇及脱贫村农村劳动力开展技能培训，对区内参加培训的脱贫户、监测户发放误工补助。开展不少于4次全覆盖的镇乡街道巩固拓展脱贫攻坚成效电话民意调查。</v>
          </cell>
          <cell r="G559" t="str">
            <v>新建</v>
          </cell>
          <cell r="H559" t="str">
            <v>万州区</v>
          </cell>
        </row>
        <row r="560">
          <cell r="B560" t="str">
            <v>万州区2023年雨露计划中高等职业教育补助项目</v>
          </cell>
          <cell r="C560" t="str">
            <v>巩固三保障成果</v>
          </cell>
          <cell r="D560" t="str">
            <v>教育</v>
          </cell>
          <cell r="E560" t="str">
            <v>享受“雨露计划”职业教育补助</v>
          </cell>
          <cell r="F560" t="str">
            <v>对全区脱贫户、监测对象户家庭就读中高等职业教育子女按1500元/学期进行补助。</v>
          </cell>
          <cell r="G560" t="str">
            <v>新建</v>
          </cell>
          <cell r="H560" t="str">
            <v>甘宁、龙沙等49个镇乡街道</v>
          </cell>
        </row>
        <row r="561">
          <cell r="B561" t="str">
            <v>万州区2023年脱贫人口公益性岗位项目</v>
          </cell>
          <cell r="C561" t="str">
            <v>就业项目</v>
          </cell>
          <cell r="D561" t="str">
            <v>公益性岗位</v>
          </cell>
          <cell r="E561" t="str">
            <v>公益性岗位</v>
          </cell>
          <cell r="F561" t="str">
            <v>选聘3100名脱贫人口和监测对象在开发的村道管护、河道管护、饮水管道管护、村级社会公用事业等非全日制公益岗位就业；选聘128名在防返贫信息维护等全日制公益岗位就业。为其中3100名非全日制在岗脱贫人口、监测人口购买意外伤害保险等。</v>
          </cell>
          <cell r="G561" t="str">
            <v>新建</v>
          </cell>
          <cell r="H561" t="str">
            <v>甘宁、龙沙等49个镇乡街道</v>
          </cell>
        </row>
        <row r="562">
          <cell r="B562" t="str">
            <v>万州区2023年乡村振兴本土人才及乡村工匠培育项目</v>
          </cell>
          <cell r="C562" t="str">
            <v>就业项目</v>
          </cell>
          <cell r="D562" t="str">
            <v>创业</v>
          </cell>
          <cell r="E562" t="str">
            <v>创业培训</v>
          </cell>
          <cell r="F562" t="str">
            <v>1.组织选送我区417名村（社）党组织书记参加全市乡村振兴专题培训；2.组织培训乡村振兴系统干部、驻乡驻村干部、乡村干部、农民骨干、退役返乡军人等600人次以上，征订《中国乡村振兴》杂志210份作为干部培训资料；3.组织培训农村工匠、本土人才经营管理、劳务经纪人等不少于200人；4.建设“巴渝工匠”乡村驿站市级1个，区级2个，落实建设补助；5.联合区委组织部、区人力社保局举办“渝创渝新、创响万州”等创业就业大赛；6.配合市局在万州开展“万州烤鱼师傅”等乡村劳务品牌打造试点。</v>
          </cell>
          <cell r="G562" t="str">
            <v>新建</v>
          </cell>
          <cell r="H562" t="str">
            <v>甘宁、龙沙等49个镇乡街道</v>
          </cell>
        </row>
        <row r="563">
          <cell r="B563" t="str">
            <v>万州区2023年就业帮扶车间建设补助项目</v>
          </cell>
          <cell r="C563" t="str">
            <v>就业项目</v>
          </cell>
          <cell r="D563" t="str">
            <v>就业</v>
          </cell>
          <cell r="E563" t="str">
            <v>帮扶车间（特色手工基地）建设</v>
          </cell>
          <cell r="F563" t="str">
            <v>1.新建认定就业帮扶车间10个以上，对2023年新创建认定的帮扶车间拨付50%的一次性建设补助资金。
2.对2022年创建认定的8家就业帮扶车间，进行绩效评估，评估合格的拨付次年建设补助资金。</v>
          </cell>
          <cell r="G563" t="str">
            <v>新建</v>
          </cell>
          <cell r="H563" t="str">
            <v>万州区</v>
          </cell>
        </row>
        <row r="564">
          <cell r="B564" t="str">
            <v>万州区2023年乡村治理积分制推广项目</v>
          </cell>
          <cell r="C564" t="str">
            <v>乡村治理和精神文明建设</v>
          </cell>
          <cell r="D564" t="str">
            <v>乡村治理</v>
          </cell>
          <cell r="E564" t="str">
            <v>开展乡村治理示范创建</v>
          </cell>
          <cell r="F564" t="str">
            <v>新建25个乡村治理示范村创建工作，全区范围内推广应用“积分制”“清单制”。“积分制”建设内容包括：开发数字化“积分制”小程序，制定“积分制”评分规则，积分超市建设和管理。“清单制”建设内容包括：制定“六张清单”（权力清单、自治清单、协助清单、服务清单、证明清单、负面清单），绘制运行流程图等。按每个村10万补助，建设数据平台全区范围内推广应用“积分制”“清单制”50万元。</v>
          </cell>
          <cell r="G564" t="str">
            <v>新建</v>
          </cell>
          <cell r="H564" t="str">
            <v>甘宁镇等49个涉农镇乡街道</v>
          </cell>
        </row>
        <row r="565">
          <cell r="B565" t="str">
            <v>万州区2023年“乡村儿童社会主义核心价值观培育AI互动中心”项目</v>
          </cell>
          <cell r="C565" t="str">
            <v>乡村治理和精神文明建设</v>
          </cell>
          <cell r="D565" t="str">
            <v>农村精神文明建设</v>
          </cell>
          <cell r="E565" t="str">
            <v>农村文化体育项目</v>
          </cell>
          <cell r="F565" t="str">
            <v>在原18个市级深度贫困乡镇（龙驹镇）和17个市级乡村振兴重点帮扶乡镇（恒合土家族乡）中选择龙驹中心小学和恒合中心小学2所学校开展试点工作</v>
          </cell>
          <cell r="G565" t="str">
            <v>新建</v>
          </cell>
          <cell r="H565" t="str">
            <v>龙驹镇、恒合土家族乡</v>
          </cell>
        </row>
        <row r="566">
          <cell r="B566" t="str">
            <v>万州区2023年脱贫人口小额信贷贴息项目</v>
          </cell>
          <cell r="C566" t="str">
            <v>产业发展</v>
          </cell>
          <cell r="D566" t="str">
            <v>金融保险配套项目</v>
          </cell>
          <cell r="E566" t="str">
            <v>小额贷款贴息</v>
          </cell>
          <cell r="F566" t="str">
            <v>为0.4万户脱贫户小额贷款按银行基准利率进行贴息。</v>
          </cell>
          <cell r="G566" t="str">
            <v>新建</v>
          </cell>
          <cell r="H566" t="str">
            <v>甘宁、龙沙等49个镇乡街道</v>
          </cell>
        </row>
        <row r="567">
          <cell r="B567" t="str">
            <v>万州区2023年乡村振兴项目管理费</v>
          </cell>
          <cell r="C567" t="str">
            <v>项目管理费</v>
          </cell>
          <cell r="D567" t="str">
            <v>项目管理费</v>
          </cell>
          <cell r="E567" t="str">
            <v>项目管理费</v>
          </cell>
          <cell r="F567" t="str">
            <v>项目入库调查论证、评审、开展绩效评价、建设项目监管平台，实施项目管理培训宣传，完成规划编制、项目档案整理等。</v>
          </cell>
          <cell r="G567" t="str">
            <v>新建</v>
          </cell>
          <cell r="H567" t="str">
            <v>甘宁镇等49个涉农镇乡街道</v>
          </cell>
        </row>
        <row r="568">
          <cell r="B568" t="str">
            <v>万州区2023年农村户厕改造</v>
          </cell>
          <cell r="C568" t="str">
            <v>乡村建设行动</v>
          </cell>
          <cell r="D568" t="str">
            <v>人居环境整治</v>
          </cell>
          <cell r="E568" t="str">
            <v>农村卫生厕所改造（户用、公共厕所）</v>
          </cell>
          <cell r="F568" t="str">
            <v>农村户厕改造整村推进和面上分散改造4496户。（整村推进：新建1700元/户，改建1100元/户；分散改造：新建1500元/户，改建900元/户）</v>
          </cell>
          <cell r="G568" t="str">
            <v>改建</v>
          </cell>
          <cell r="H568" t="str">
            <v>甘宁、龙沙等49个镇乡街道</v>
          </cell>
        </row>
        <row r="569">
          <cell r="B569" t="str">
            <v>万州区白土镇2023年农村人居环境整治项目</v>
          </cell>
          <cell r="C569" t="str">
            <v>乡村建设行动</v>
          </cell>
          <cell r="D569" t="str">
            <v>人居环境整治</v>
          </cell>
          <cell r="E569" t="str">
            <v>村容村貌提升</v>
          </cell>
          <cell r="F569"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69" t="str">
            <v>改建</v>
          </cell>
          <cell r="H569" t="str">
            <v>白土镇各村居</v>
          </cell>
        </row>
        <row r="570">
          <cell r="B570" t="str">
            <v>万州区白羊镇2023年农村人居环境整治项目</v>
          </cell>
          <cell r="C570" t="str">
            <v>乡村建设行动</v>
          </cell>
          <cell r="D570" t="str">
            <v>人居环境整治</v>
          </cell>
          <cell r="E570" t="str">
            <v>村容村貌提升</v>
          </cell>
          <cell r="F570"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0" t="str">
            <v>改建</v>
          </cell>
          <cell r="H570" t="str">
            <v>白羊镇各村居</v>
          </cell>
        </row>
        <row r="571">
          <cell r="B571" t="str">
            <v>万州区百安坝街道2023年农村人居环境整治项目</v>
          </cell>
          <cell r="C571" t="str">
            <v>乡村建设行动</v>
          </cell>
          <cell r="D571" t="str">
            <v>人居环境整治</v>
          </cell>
          <cell r="E571" t="str">
            <v>村容村貌提升</v>
          </cell>
          <cell r="F571"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1" t="str">
            <v>改建</v>
          </cell>
          <cell r="H571" t="str">
            <v>百安坝街道各村居</v>
          </cell>
        </row>
        <row r="572">
          <cell r="B572" t="str">
            <v>万州区陈家坝街道2023年农村人居环境整治项目</v>
          </cell>
          <cell r="C572" t="str">
            <v>乡村建设行动</v>
          </cell>
          <cell r="D572" t="str">
            <v>人居环境整治</v>
          </cell>
          <cell r="E572" t="str">
            <v>村容村貌提升</v>
          </cell>
          <cell r="F572"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2" t="str">
            <v>改建</v>
          </cell>
          <cell r="H572" t="str">
            <v>陈家坝街道各村居</v>
          </cell>
        </row>
        <row r="573">
          <cell r="B573" t="str">
            <v>万州区茨竹乡2023年农村人居环境整治项目</v>
          </cell>
          <cell r="C573" t="str">
            <v>乡村建设行动</v>
          </cell>
          <cell r="D573" t="str">
            <v>人居环境整治</v>
          </cell>
          <cell r="E573" t="str">
            <v>村容村貌提升</v>
          </cell>
          <cell r="F573"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3" t="str">
            <v>改建</v>
          </cell>
          <cell r="H573" t="str">
            <v>茨竹乡各村居</v>
          </cell>
        </row>
        <row r="574">
          <cell r="B574" t="str">
            <v>万州区大周镇2023年农村人居环境整治项目</v>
          </cell>
          <cell r="C574" t="str">
            <v>乡村建设行动</v>
          </cell>
          <cell r="D574" t="str">
            <v>人居环境整治</v>
          </cell>
          <cell r="E574" t="str">
            <v>村容村貌提升</v>
          </cell>
          <cell r="F574"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4" t="str">
            <v>改建</v>
          </cell>
          <cell r="H574" t="str">
            <v>大周镇各村居</v>
          </cell>
        </row>
        <row r="575">
          <cell r="B575" t="str">
            <v>万州区弹子镇2023年农村人居环境整治项目</v>
          </cell>
          <cell r="C575" t="str">
            <v>乡村建设行动</v>
          </cell>
          <cell r="D575" t="str">
            <v>人居环境整治</v>
          </cell>
          <cell r="E575" t="str">
            <v>村容村貌提升</v>
          </cell>
          <cell r="F575"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5" t="str">
            <v>改建</v>
          </cell>
          <cell r="H575" t="str">
            <v>弹子镇各村居</v>
          </cell>
        </row>
        <row r="576">
          <cell r="B576" t="str">
            <v>万州区地宝乡2023年农村人居环境整治项目</v>
          </cell>
          <cell r="C576" t="str">
            <v>乡村建设行动</v>
          </cell>
          <cell r="D576" t="str">
            <v>人居环境整治</v>
          </cell>
          <cell r="E576" t="str">
            <v>村容村貌提升</v>
          </cell>
          <cell r="F576"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6" t="str">
            <v>改建</v>
          </cell>
          <cell r="H576" t="str">
            <v>地宝乡各村居</v>
          </cell>
        </row>
        <row r="577">
          <cell r="B577" t="str">
            <v>万州区分水镇2023年农村人居环境整治项目</v>
          </cell>
          <cell r="C577" t="str">
            <v>乡村建设行动</v>
          </cell>
          <cell r="D577" t="str">
            <v>人居环境整治</v>
          </cell>
          <cell r="E577" t="str">
            <v>村容村貌提升</v>
          </cell>
          <cell r="F577"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7" t="str">
            <v>改建</v>
          </cell>
          <cell r="H577" t="str">
            <v>分水镇各村居</v>
          </cell>
        </row>
        <row r="578">
          <cell r="B578" t="str">
            <v>万州区甘宁镇2023年农村人居环境整治项目</v>
          </cell>
          <cell r="C578" t="str">
            <v>乡村建设行动</v>
          </cell>
          <cell r="D578" t="str">
            <v>人居环境整治</v>
          </cell>
          <cell r="E578" t="str">
            <v>村容村貌提升</v>
          </cell>
          <cell r="F578"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8" t="str">
            <v>改建</v>
          </cell>
          <cell r="H578" t="str">
            <v>甘宁镇各村居</v>
          </cell>
        </row>
        <row r="579">
          <cell r="B579" t="str">
            <v>万州区高峰街道2023年农村人居环境整治项目</v>
          </cell>
          <cell r="C579" t="str">
            <v>乡村建设行动</v>
          </cell>
          <cell r="D579" t="str">
            <v>人居环境整治</v>
          </cell>
          <cell r="E579" t="str">
            <v>村容村貌提升</v>
          </cell>
          <cell r="F579"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9" t="str">
            <v>改建</v>
          </cell>
          <cell r="H579" t="str">
            <v>高峰街道各村居</v>
          </cell>
        </row>
        <row r="580">
          <cell r="B580" t="str">
            <v>万州区高梁镇2023年农村人居环境整治项目</v>
          </cell>
          <cell r="C580" t="str">
            <v>乡村建设行动</v>
          </cell>
          <cell r="D580" t="str">
            <v>人居环境整治</v>
          </cell>
          <cell r="E580" t="str">
            <v>村容村貌提升</v>
          </cell>
          <cell r="F580"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0" t="str">
            <v>改建</v>
          </cell>
          <cell r="H580" t="str">
            <v>高梁镇各村居</v>
          </cell>
        </row>
        <row r="581">
          <cell r="B581" t="str">
            <v>万州区郭村镇2023年农村人居环境整治项目</v>
          </cell>
          <cell r="C581" t="str">
            <v>乡村建设行动</v>
          </cell>
          <cell r="D581" t="str">
            <v>人居环境整治</v>
          </cell>
          <cell r="E581" t="str">
            <v>村容村貌提升</v>
          </cell>
          <cell r="F581"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1" t="str">
            <v>改建</v>
          </cell>
          <cell r="H581" t="str">
            <v>郭村镇各村居</v>
          </cell>
        </row>
        <row r="582">
          <cell r="B582" t="str">
            <v>万州区恒合乡2023年农村人居环境整治项目</v>
          </cell>
          <cell r="C582" t="str">
            <v>乡村建设行动</v>
          </cell>
          <cell r="D582" t="str">
            <v>人居环境整治</v>
          </cell>
          <cell r="E582" t="str">
            <v>村容村貌提升</v>
          </cell>
          <cell r="F582"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2" t="str">
            <v>改建</v>
          </cell>
          <cell r="H582" t="str">
            <v>恒合乡各村居</v>
          </cell>
        </row>
        <row r="583">
          <cell r="B583" t="str">
            <v>万州区后山镇2023年农村人居环境整治项目</v>
          </cell>
          <cell r="C583" t="str">
            <v>乡村建设行动</v>
          </cell>
          <cell r="D583" t="str">
            <v>人居环境整治</v>
          </cell>
          <cell r="E583" t="str">
            <v>村容村貌提升</v>
          </cell>
          <cell r="F583"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3" t="str">
            <v>改建</v>
          </cell>
          <cell r="H583" t="str">
            <v>后山镇各村居</v>
          </cell>
        </row>
        <row r="584">
          <cell r="B584" t="str">
            <v>万州区黄柏乡2023年农村人居环境整治项目</v>
          </cell>
          <cell r="C584" t="str">
            <v>乡村建设行动</v>
          </cell>
          <cell r="D584" t="str">
            <v>人居环境整治</v>
          </cell>
          <cell r="E584" t="str">
            <v>村容村貌提升</v>
          </cell>
          <cell r="F584"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4" t="str">
            <v>改建</v>
          </cell>
          <cell r="H584" t="str">
            <v>黄柏乡各村居</v>
          </cell>
        </row>
        <row r="585">
          <cell r="B585" t="str">
            <v>万州区九池街道2023年农村人居环境整治项目</v>
          </cell>
          <cell r="C585" t="str">
            <v>乡村建设行动</v>
          </cell>
          <cell r="D585" t="str">
            <v>人居环境整治</v>
          </cell>
          <cell r="E585" t="str">
            <v>村容村貌提升</v>
          </cell>
          <cell r="F585"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5" t="str">
            <v>改建</v>
          </cell>
          <cell r="H585" t="str">
            <v>九池街道各村居</v>
          </cell>
        </row>
        <row r="586">
          <cell r="B586" t="str">
            <v>万州区梨树乡2023年农村人居环境整治项目</v>
          </cell>
          <cell r="C586" t="str">
            <v>乡村建设行动</v>
          </cell>
          <cell r="D586" t="str">
            <v>人居环境整治</v>
          </cell>
          <cell r="E586" t="str">
            <v>村容村貌提升</v>
          </cell>
          <cell r="F586"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6" t="str">
            <v>改建</v>
          </cell>
          <cell r="H586" t="str">
            <v>梨树乡各村居</v>
          </cell>
        </row>
        <row r="587">
          <cell r="B587" t="str">
            <v>万州区李河镇2023年农村人居环境整治项目</v>
          </cell>
          <cell r="C587" t="str">
            <v>乡村建设行动</v>
          </cell>
          <cell r="D587" t="str">
            <v>人居环境整治</v>
          </cell>
          <cell r="E587" t="str">
            <v>村容村貌提升</v>
          </cell>
          <cell r="F587"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7" t="str">
            <v>改建</v>
          </cell>
          <cell r="H587" t="str">
            <v>李河镇各村居</v>
          </cell>
        </row>
        <row r="588">
          <cell r="B588" t="str">
            <v>万州区龙都街道2023年农村人居环境整治项目</v>
          </cell>
          <cell r="C588" t="str">
            <v>乡村建设行动</v>
          </cell>
          <cell r="D588" t="str">
            <v>人居环境整治</v>
          </cell>
          <cell r="E588" t="str">
            <v>村容村貌提升</v>
          </cell>
          <cell r="F588"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8" t="str">
            <v>改建</v>
          </cell>
          <cell r="H588" t="str">
            <v>龙都街道各村居</v>
          </cell>
        </row>
        <row r="589">
          <cell r="B589" t="str">
            <v>万州区龙驹镇2023年农村人居环境整治项目</v>
          </cell>
          <cell r="C589" t="str">
            <v>乡村建设行动</v>
          </cell>
          <cell r="D589" t="str">
            <v>人居环境整治</v>
          </cell>
          <cell r="E589" t="str">
            <v>村容村貌提升</v>
          </cell>
          <cell r="F589"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9" t="str">
            <v>改建</v>
          </cell>
          <cell r="H589" t="str">
            <v>龙驹镇各村居</v>
          </cell>
        </row>
        <row r="590">
          <cell r="B590" t="str">
            <v>万州区龙沙镇2023年农村人居环境整治项目</v>
          </cell>
          <cell r="C590" t="str">
            <v>乡村建设行动</v>
          </cell>
          <cell r="D590" t="str">
            <v>人居环境整治</v>
          </cell>
          <cell r="E590" t="str">
            <v>村容村貌提升</v>
          </cell>
          <cell r="F590"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0" t="str">
            <v>改建</v>
          </cell>
          <cell r="H590" t="str">
            <v>龙沙镇各村居</v>
          </cell>
        </row>
        <row r="591">
          <cell r="B591" t="str">
            <v>万州区罗田镇2023年农村人居环境整治项目</v>
          </cell>
          <cell r="C591" t="str">
            <v>乡村建设行动</v>
          </cell>
          <cell r="D591" t="str">
            <v>人居环境整治</v>
          </cell>
          <cell r="E591" t="str">
            <v>村容村貌提升</v>
          </cell>
          <cell r="F591" t="str">
            <v>巩固三年行动成效，持续改善农村人居环境；涉及各村居，标准3万元/个。</v>
          </cell>
          <cell r="G591" t="str">
            <v>续建</v>
          </cell>
          <cell r="H591" t="str">
            <v>罗田镇各村居</v>
          </cell>
        </row>
        <row r="592">
          <cell r="B592" t="str">
            <v>万州区普子乡2023年农村人居环境整治项目</v>
          </cell>
          <cell r="C592" t="str">
            <v>乡村建设行动</v>
          </cell>
          <cell r="D592" t="str">
            <v>人居环境整治</v>
          </cell>
          <cell r="E592" t="str">
            <v>村容村貌提升</v>
          </cell>
          <cell r="F592"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2" t="str">
            <v>改建</v>
          </cell>
          <cell r="H592" t="str">
            <v>普子乡各村居</v>
          </cell>
        </row>
        <row r="593">
          <cell r="B593" t="str">
            <v>万州区瀼渡镇2023年农村人居环境整治项目</v>
          </cell>
          <cell r="C593" t="str">
            <v>乡村建设行动</v>
          </cell>
          <cell r="D593" t="str">
            <v>人居环境整治</v>
          </cell>
          <cell r="E593" t="str">
            <v>村容村貌提升</v>
          </cell>
          <cell r="F593"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3" t="str">
            <v>改建</v>
          </cell>
          <cell r="H593" t="str">
            <v>瀼渡镇各村居</v>
          </cell>
        </row>
        <row r="594">
          <cell r="B594" t="str">
            <v>万州区沙河街道2023年农村人居环境整治项目</v>
          </cell>
          <cell r="C594" t="str">
            <v>乡村建设行动</v>
          </cell>
          <cell r="D594" t="str">
            <v>人居环境整治</v>
          </cell>
          <cell r="E594" t="str">
            <v>村容村貌提升</v>
          </cell>
          <cell r="F594"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4" t="str">
            <v>改建</v>
          </cell>
          <cell r="H594" t="str">
            <v>沙河街道各村居</v>
          </cell>
        </row>
        <row r="595">
          <cell r="B595" t="str">
            <v>万州区双河口街道2023年农村人居环境整治项目</v>
          </cell>
          <cell r="C595" t="str">
            <v>乡村建设行动</v>
          </cell>
          <cell r="D595" t="str">
            <v>人居环境整治</v>
          </cell>
          <cell r="E595" t="str">
            <v>村容村貌提升</v>
          </cell>
          <cell r="F595" t="str">
            <v>巩固三年行动成效，持续改善农村人居环境；涉及各村居，标准3万元/个。</v>
          </cell>
          <cell r="G595" t="str">
            <v>续建</v>
          </cell>
          <cell r="H595" t="str">
            <v>双河口街道各村居</v>
          </cell>
        </row>
        <row r="596">
          <cell r="B596" t="str">
            <v>万州区孙家镇2023年农村人居环境整治项目</v>
          </cell>
          <cell r="C596" t="str">
            <v>乡村建设行动</v>
          </cell>
          <cell r="D596" t="str">
            <v>人居环境整治</v>
          </cell>
          <cell r="E596" t="str">
            <v>村容村貌提升</v>
          </cell>
          <cell r="F596"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6" t="str">
            <v>改建</v>
          </cell>
          <cell r="H596" t="str">
            <v>孙家镇各村居</v>
          </cell>
        </row>
        <row r="597">
          <cell r="B597" t="str">
            <v>万州区太安镇2023年农村人居环境整治项目</v>
          </cell>
          <cell r="C597" t="str">
            <v>乡村建设行动</v>
          </cell>
          <cell r="D597" t="str">
            <v>人居环境整治</v>
          </cell>
          <cell r="E597" t="str">
            <v>村容村貌提升</v>
          </cell>
          <cell r="F597"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7" t="str">
            <v>改建</v>
          </cell>
          <cell r="H597" t="str">
            <v>太安镇各村居</v>
          </cell>
        </row>
        <row r="598">
          <cell r="B598" t="str">
            <v>万州区太白街道2023年农村人居环境整治项目</v>
          </cell>
          <cell r="C598" t="str">
            <v>乡村建设行动</v>
          </cell>
          <cell r="D598" t="str">
            <v>人居环境整治</v>
          </cell>
          <cell r="E598" t="str">
            <v>村容村貌提升</v>
          </cell>
          <cell r="F598"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8" t="str">
            <v>改建</v>
          </cell>
          <cell r="H598" t="str">
            <v>太白街道各涉农村居</v>
          </cell>
        </row>
        <row r="599">
          <cell r="B599" t="str">
            <v>万州区太龙镇2023年农村人居环境整治项目</v>
          </cell>
          <cell r="C599" t="str">
            <v>乡村建设行动</v>
          </cell>
          <cell r="D599" t="str">
            <v>人居环境整治</v>
          </cell>
          <cell r="E599" t="str">
            <v>村容村貌提升</v>
          </cell>
          <cell r="F599"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9" t="str">
            <v>改建</v>
          </cell>
          <cell r="H599" t="str">
            <v>太龙镇各村居</v>
          </cell>
        </row>
        <row r="600">
          <cell r="B600" t="str">
            <v>万州区天城街道2023年农村人居环境整治项目</v>
          </cell>
          <cell r="C600" t="str">
            <v>乡村建设行动</v>
          </cell>
          <cell r="D600" t="str">
            <v>人居环境整治</v>
          </cell>
          <cell r="E600" t="str">
            <v>村容村貌提升</v>
          </cell>
          <cell r="F600"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0" t="str">
            <v>新建</v>
          </cell>
          <cell r="H600" t="str">
            <v>天城街道13个涉农村社</v>
          </cell>
        </row>
        <row r="601">
          <cell r="B601" t="str">
            <v>万州区铁峰乡2023年农村人居环境整治项目</v>
          </cell>
          <cell r="C601" t="str">
            <v>乡村建设行动</v>
          </cell>
          <cell r="D601" t="str">
            <v>人居环境整治</v>
          </cell>
          <cell r="E601" t="str">
            <v>村容村貌提升</v>
          </cell>
          <cell r="F601"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1" t="str">
            <v>改建</v>
          </cell>
          <cell r="H601" t="str">
            <v>铁峰乡各村居</v>
          </cell>
        </row>
        <row r="602">
          <cell r="B602" t="str">
            <v>万州区五桥街道2023年农村人居环境整治项目</v>
          </cell>
          <cell r="C602" t="str">
            <v>乡村建设行动</v>
          </cell>
          <cell r="D602" t="str">
            <v>人居环境整治</v>
          </cell>
          <cell r="E602" t="str">
            <v>村容村貌提升</v>
          </cell>
          <cell r="F602"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2" t="str">
            <v>改建</v>
          </cell>
          <cell r="H602" t="str">
            <v>五桥街道各村居</v>
          </cell>
        </row>
        <row r="603">
          <cell r="B603" t="str">
            <v>万州区武陵镇2023年农村人居环境整治项目</v>
          </cell>
          <cell r="C603" t="str">
            <v>乡村建设行动</v>
          </cell>
          <cell r="D603" t="str">
            <v>人居环境整治</v>
          </cell>
          <cell r="E603" t="str">
            <v>村容村貌提升</v>
          </cell>
          <cell r="F603"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3" t="str">
            <v>改建</v>
          </cell>
          <cell r="H603" t="str">
            <v>武陵镇各村居</v>
          </cell>
        </row>
        <row r="604">
          <cell r="B604" t="str">
            <v>万州区溪口乡2023年农村人居环境整治项目</v>
          </cell>
          <cell r="C604" t="str">
            <v>乡村建设行动</v>
          </cell>
          <cell r="D604" t="str">
            <v>人居环境整治</v>
          </cell>
          <cell r="E604" t="str">
            <v>村容村貌提升</v>
          </cell>
          <cell r="F604"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4" t="str">
            <v>改建</v>
          </cell>
          <cell r="H604" t="str">
            <v>溪口乡各村居</v>
          </cell>
        </row>
        <row r="605">
          <cell r="B605" t="str">
            <v>万州区响水镇2023年农村人居环境整治项目</v>
          </cell>
          <cell r="C605" t="str">
            <v>乡村建设行动</v>
          </cell>
          <cell r="D605" t="str">
            <v>人居环境整治</v>
          </cell>
          <cell r="E605" t="str">
            <v>村容村貌提升</v>
          </cell>
          <cell r="F605"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5" t="str">
            <v>改建</v>
          </cell>
          <cell r="H605" t="str">
            <v>响水镇各村居</v>
          </cell>
        </row>
        <row r="606">
          <cell r="B606" t="str">
            <v>万州区小周镇2023年农村人居环境整治项目</v>
          </cell>
          <cell r="C606" t="str">
            <v>乡村建设行动</v>
          </cell>
          <cell r="D606" t="str">
            <v>人居环境整治</v>
          </cell>
          <cell r="E606" t="str">
            <v>村容村貌提升</v>
          </cell>
          <cell r="F606"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6" t="str">
            <v>改建</v>
          </cell>
          <cell r="H606" t="str">
            <v>小周镇各村居</v>
          </cell>
        </row>
        <row r="607">
          <cell r="B607" t="str">
            <v>万州区新田镇2023年农村人居环境整治项目</v>
          </cell>
          <cell r="C607" t="str">
            <v>乡村建设行动</v>
          </cell>
          <cell r="D607" t="str">
            <v>人居环境整治</v>
          </cell>
          <cell r="E607" t="str">
            <v>村容村貌提升</v>
          </cell>
          <cell r="F607"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7" t="str">
            <v>改建</v>
          </cell>
          <cell r="H607" t="str">
            <v>新田镇各村居</v>
          </cell>
        </row>
        <row r="608">
          <cell r="B608" t="str">
            <v>万州区新乡镇2023年农村人居环境整治项目</v>
          </cell>
          <cell r="C608" t="str">
            <v>乡村建设行动</v>
          </cell>
          <cell r="D608" t="str">
            <v>人居环境整治</v>
          </cell>
          <cell r="E608" t="str">
            <v>村容村貌提升</v>
          </cell>
          <cell r="F608"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8" t="str">
            <v>改建</v>
          </cell>
          <cell r="H608" t="str">
            <v>新乡镇各村居</v>
          </cell>
        </row>
        <row r="609">
          <cell r="B609" t="str">
            <v>万州区熊家镇2023年农村人居环境整治项目</v>
          </cell>
          <cell r="C609" t="str">
            <v>乡村建设行动</v>
          </cell>
          <cell r="D609" t="str">
            <v>人居环境整治</v>
          </cell>
          <cell r="E609" t="str">
            <v>村容村貌提升</v>
          </cell>
          <cell r="F609"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9" t="str">
            <v>改建</v>
          </cell>
          <cell r="H609" t="str">
            <v>熊家镇各村居</v>
          </cell>
        </row>
        <row r="610">
          <cell r="B610" t="str">
            <v>万州区燕山乡2023年农村人居环境整治项目</v>
          </cell>
          <cell r="C610" t="str">
            <v>乡村建设行动</v>
          </cell>
          <cell r="D610" t="str">
            <v>人居环境整治</v>
          </cell>
          <cell r="E610" t="str">
            <v>村容村貌提升</v>
          </cell>
          <cell r="F610"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0" t="str">
            <v>改建</v>
          </cell>
          <cell r="H610" t="str">
            <v>燕山乡各村居</v>
          </cell>
        </row>
        <row r="611">
          <cell r="B611" t="str">
            <v>万州区余家镇2023年农村人居环境整治项目</v>
          </cell>
          <cell r="C611" t="str">
            <v>乡村建设行动</v>
          </cell>
          <cell r="D611" t="str">
            <v>人居环境整治</v>
          </cell>
          <cell r="E611" t="str">
            <v>村容村貌提升</v>
          </cell>
          <cell r="F611"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1" t="str">
            <v>改建</v>
          </cell>
          <cell r="H611" t="str">
            <v>余家镇各村居</v>
          </cell>
        </row>
        <row r="612">
          <cell r="B612" t="str">
            <v>万州区长岭镇2023年农村人居环境整治项目</v>
          </cell>
          <cell r="C612" t="str">
            <v>乡村建设行动</v>
          </cell>
          <cell r="D612" t="str">
            <v>人居环境整治</v>
          </cell>
          <cell r="E612" t="str">
            <v>村容村貌提升</v>
          </cell>
          <cell r="F612"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2" t="str">
            <v>改建</v>
          </cell>
          <cell r="H612" t="str">
            <v>长岭镇各村居</v>
          </cell>
        </row>
        <row r="613">
          <cell r="B613" t="str">
            <v>万州区长坪乡2023年农村人居环境整治项目</v>
          </cell>
          <cell r="C613" t="str">
            <v>乡村建设行动</v>
          </cell>
          <cell r="D613" t="str">
            <v>人居环境整治</v>
          </cell>
          <cell r="E613" t="str">
            <v>村容村貌提升</v>
          </cell>
          <cell r="F613"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3" t="str">
            <v>改建</v>
          </cell>
          <cell r="H613" t="str">
            <v>长坪乡各村居</v>
          </cell>
        </row>
        <row r="614">
          <cell r="B614" t="str">
            <v>万州区长滩镇2023年农村人居环境整治项目</v>
          </cell>
          <cell r="C614" t="str">
            <v>乡村建设行动</v>
          </cell>
          <cell r="D614" t="str">
            <v>人居环境整治</v>
          </cell>
          <cell r="E614" t="str">
            <v>村容村貌提升</v>
          </cell>
          <cell r="F614"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4" t="str">
            <v>改建</v>
          </cell>
          <cell r="H614" t="str">
            <v>长滩镇各村居</v>
          </cell>
        </row>
        <row r="615">
          <cell r="B615" t="str">
            <v>万州区钟鼓楼街道2023年农村人居环境整治项目</v>
          </cell>
          <cell r="C615" t="str">
            <v>乡村建设行动</v>
          </cell>
          <cell r="D615" t="str">
            <v>人居环境整治</v>
          </cell>
          <cell r="E615" t="str">
            <v>村容村貌提升</v>
          </cell>
          <cell r="F615"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5" t="str">
            <v>改建</v>
          </cell>
          <cell r="H615" t="str">
            <v>钟鼓楼街道各村居</v>
          </cell>
        </row>
        <row r="616">
          <cell r="B616" t="str">
            <v>万州区柱山乡2023年农村人居环境整治项目</v>
          </cell>
          <cell r="C616" t="str">
            <v>乡村建设行动</v>
          </cell>
          <cell r="D616" t="str">
            <v>人居环境整治</v>
          </cell>
          <cell r="E616" t="str">
            <v>村容村貌提升</v>
          </cell>
          <cell r="F616"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6" t="str">
            <v>改建</v>
          </cell>
          <cell r="H616" t="str">
            <v>柱山乡各村居</v>
          </cell>
        </row>
        <row r="617">
          <cell r="B617" t="str">
            <v>万州区走马镇2023年农村人居环境整治项目</v>
          </cell>
          <cell r="C617" t="str">
            <v>乡村建设行动</v>
          </cell>
          <cell r="D617" t="str">
            <v>人居环境整治</v>
          </cell>
          <cell r="E617" t="str">
            <v>村容村貌提升</v>
          </cell>
          <cell r="F617"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7" t="str">
            <v>改建</v>
          </cell>
          <cell r="H617" t="str">
            <v>走马镇各村居</v>
          </cell>
        </row>
        <row r="618">
          <cell r="B618" t="str">
            <v>万州区2023年红桔产业提升项目</v>
          </cell>
          <cell r="C618" t="str">
            <v>产业发展</v>
          </cell>
          <cell r="D618" t="str">
            <v>配套设施项目</v>
          </cell>
          <cell r="E618" t="str">
            <v>产业园（区）</v>
          </cell>
          <cell r="F618" t="str">
            <v>红桔提质改良2500亩，配套建设果园畜禽粪（尿）发酵液态肥施用系统及高压施药系统8000亩，建设产业便道22公里，建成年生产能力1万吨的陈皮生产线，建设农旅融合示范点4处，建设红桔收购点2000平方米、农产品集配中心1个。</v>
          </cell>
          <cell r="G618" t="str">
            <v>新建</v>
          </cell>
          <cell r="H618" t="str">
            <v>太龙镇、黄柏乡、大周镇、小周镇、陈家坝街道、钟鼓楼街道、李河镇</v>
          </cell>
        </row>
        <row r="619">
          <cell r="B619" t="str">
            <v>万州区2023年国有铁峰山林场生态茶园改造项目</v>
          </cell>
          <cell r="C619" t="str">
            <v>产业发展</v>
          </cell>
          <cell r="D619" t="str">
            <v>生产项目</v>
          </cell>
          <cell r="E619" t="str">
            <v>种植业基地</v>
          </cell>
          <cell r="F619" t="str">
            <v>对100亩功能退化茶园进行技术改造，对原有100亩茶园进行质量提升</v>
          </cell>
          <cell r="G619" t="str">
            <v>新建</v>
          </cell>
          <cell r="H619" t="str">
            <v>国有铁峰山林场</v>
          </cell>
        </row>
        <row r="620">
          <cell r="B620" t="str">
            <v>万州区2023年国家木姜子良种基地消防塘建设项目</v>
          </cell>
          <cell r="C620" t="str">
            <v>乡村建设行动</v>
          </cell>
          <cell r="D620" t="str">
            <v>农村基础设施（含产业配套基础设施）</v>
          </cell>
          <cell r="E620" t="str">
            <v>其他</v>
          </cell>
          <cell r="F620" t="str">
            <v>新建消防塘1个，共计容积1500立方米</v>
          </cell>
          <cell r="G620" t="str">
            <v>新建</v>
          </cell>
          <cell r="H620" t="str">
            <v>新田镇西村广成山</v>
          </cell>
        </row>
        <row r="621">
          <cell r="B621" t="str">
            <v>万州区防止监测对象因病致贫返贫“一事一议”特殊救助项目</v>
          </cell>
          <cell r="C621" t="str">
            <v>巩固三保障成果</v>
          </cell>
          <cell r="D621" t="str">
            <v>综合保障</v>
          </cell>
          <cell r="E621" t="str">
            <v>接受临时救助</v>
          </cell>
          <cell r="F621" t="str">
            <v>监测对象因病导致医疗费用支出过大，经基本医保、大病保险、医疗救助、商业保险支付和社会救助帮扶后（以上五项政策为特殊救助前置条件，但非必要条件），仍有返贫致贫风险的，对剩余自付费用进行分段累计救助</v>
          </cell>
          <cell r="G621" t="str">
            <v>新建</v>
          </cell>
          <cell r="H621" t="str">
            <v>全区49个镇乡街道</v>
          </cell>
        </row>
        <row r="622">
          <cell r="B622" t="str">
            <v>万州区2023年“渝快保”资助参保项目</v>
          </cell>
          <cell r="C622" t="str">
            <v>巩固三保障成果</v>
          </cell>
          <cell r="D622" t="str">
            <v>综合保障</v>
          </cell>
          <cell r="E622" t="str">
            <v>防贫保险（基金）</v>
          </cell>
          <cell r="F622" t="str">
            <v>对105334名脱贫人口购买2023年渝快保按50元/人予以资助，对4898名监测对象购买2023年渝快保一档按69元/人、二档按150元/人予以资助。</v>
          </cell>
          <cell r="G622" t="str">
            <v>新建</v>
          </cell>
          <cell r="H622" t="str">
            <v>全区49个镇乡街道</v>
          </cell>
        </row>
        <row r="623">
          <cell r="B623" t="str">
            <v>万州区恒合土家族乡2023年石坪村、八一村道路提升以工代赈项目</v>
          </cell>
          <cell r="C623" t="str">
            <v>乡村建设行动</v>
          </cell>
          <cell r="D623" t="str">
            <v>农村基础设施（含产业配套基础设施）</v>
          </cell>
          <cell r="E623" t="str">
            <v>农村道路建设（通村路、通户路、小型桥梁等）</v>
          </cell>
          <cell r="F623" t="str">
            <v>整治油化石桶寨环线，线路长约2.717 公里，宽4.5米;整治油化八一村办公室至石坪村道路，线路长约 0.85 公里,宽6米;补充完善相关安防设施，活管及边沟;新建八一村入户道路 0.56公里，宽约3.5米，并完善边沟。</v>
          </cell>
          <cell r="G623" t="str">
            <v>改扩建</v>
          </cell>
          <cell r="H623" t="str">
            <v>恒合乡石坪村、八一村</v>
          </cell>
        </row>
        <row r="624">
          <cell r="B624" t="str">
            <v>万州区恒合土家族乡2023年八一村农旅产业配套以工代赈项目</v>
          </cell>
          <cell r="C624" t="str">
            <v>产业发展</v>
          </cell>
          <cell r="D624" t="str">
            <v>配套设施项目</v>
          </cell>
          <cell r="E624" t="str">
            <v>产业园（区）</v>
          </cell>
          <cell r="F624" t="str">
            <v>新建石桶寨乡村旅游观景平台630平方米，星火水库登山步道600米、大坝彩色混凝土路面约150平方米、混凝土仿木栏杆200米</v>
          </cell>
          <cell r="G624" t="str">
            <v>新建</v>
          </cell>
          <cell r="H624" t="str">
            <v>八一村</v>
          </cell>
        </row>
        <row r="625">
          <cell r="B625" t="str">
            <v>龙沙镇印合村2022年兴源农业产业联结通道硬化项目</v>
          </cell>
          <cell r="C625" t="str">
            <v>乡村建设行动</v>
          </cell>
          <cell r="D625" t="str">
            <v>农村基础设施（含产业配套基础设施）</v>
          </cell>
          <cell r="E625" t="str">
            <v>农村道路建设（通村路、通户路、小型桥梁等）</v>
          </cell>
          <cell r="F625" t="str">
            <v>硬化2.6公里，路面宽度3.5米</v>
          </cell>
          <cell r="G625" t="str">
            <v>新建</v>
          </cell>
          <cell r="H625" t="str">
            <v>龙沙镇印合村</v>
          </cell>
        </row>
        <row r="626">
          <cell r="B626" t="str">
            <v>白羊镇2022年鱼泉社区公路硬化工程</v>
          </cell>
          <cell r="C626" t="str">
            <v>乡村建设行动</v>
          </cell>
          <cell r="D626" t="str">
            <v>农村基础设施（含产业配套基础设施）</v>
          </cell>
          <cell r="E626" t="str">
            <v>农村道路建设（通村路、通户路、小型桥梁等）</v>
          </cell>
          <cell r="F626" t="str">
            <v>硬化公路长0.5公里，宽4米</v>
          </cell>
          <cell r="G626" t="str">
            <v>改建</v>
          </cell>
          <cell r="H626" t="str">
            <v>鱼泉社区</v>
          </cell>
        </row>
        <row r="627">
          <cell r="B627" t="str">
            <v>白羊镇2022年惠民村公路硬化工程</v>
          </cell>
          <cell r="C627" t="str">
            <v>乡村建设行动</v>
          </cell>
          <cell r="D627" t="str">
            <v>农村基础设施（含产业配套基础设施）</v>
          </cell>
          <cell r="E627" t="str">
            <v>农村道路建设（通村路、通户路、小型桥梁等）</v>
          </cell>
          <cell r="F627" t="str">
            <v>柠檬果园产业路硬化长0.35公里，宽3.5米</v>
          </cell>
          <cell r="G627" t="str">
            <v>改建</v>
          </cell>
          <cell r="H627" t="str">
            <v>惠民村</v>
          </cell>
        </row>
        <row r="628">
          <cell r="B628" t="str">
            <v>白羊镇2022年双石社区公路硬化工程</v>
          </cell>
          <cell r="C628" t="str">
            <v>乡村建设行动</v>
          </cell>
          <cell r="D628" t="str">
            <v>农村基础设施（含产业配套基础设施）</v>
          </cell>
          <cell r="E628" t="str">
            <v>农村道路建设（通村路、通户路、小型桥梁等）</v>
          </cell>
          <cell r="F628" t="str">
            <v>畅返不畅2.975公里，宽4.5米</v>
          </cell>
          <cell r="G628" t="str">
            <v>改建</v>
          </cell>
          <cell r="H628" t="str">
            <v>双石社区</v>
          </cell>
        </row>
        <row r="629">
          <cell r="B629" t="str">
            <v>九池街道2022年沈告湾院子路硬化工程</v>
          </cell>
          <cell r="C629" t="str">
            <v>乡村建设行动</v>
          </cell>
          <cell r="D629" t="str">
            <v>农村基础设施（含产业配套基础设施）</v>
          </cell>
          <cell r="E629" t="str">
            <v>农村道路建设（通村路、通户路、小型桥梁等）</v>
          </cell>
          <cell r="F629" t="str">
            <v>硬化通组公路0.11公里，宽4.5米</v>
          </cell>
          <cell r="G629" t="str">
            <v>改建</v>
          </cell>
          <cell r="H629" t="str">
            <v>九池街道普安村</v>
          </cell>
        </row>
        <row r="630">
          <cell r="B630" t="str">
            <v>九池街道2022年王家亨院子路硬化工程</v>
          </cell>
          <cell r="C630" t="str">
            <v>乡村建设行动</v>
          </cell>
          <cell r="D630" t="str">
            <v>农村基础设施（含产业配套基础设施）</v>
          </cell>
          <cell r="E630" t="str">
            <v>农村道路建设（通村路、通户路、小型桥梁等）</v>
          </cell>
          <cell r="F630" t="str">
            <v>硬化通组公路0.14公里，宽4.5米</v>
          </cell>
          <cell r="G630" t="str">
            <v>改建</v>
          </cell>
          <cell r="H630" t="str">
            <v>九池街道金明村</v>
          </cell>
        </row>
        <row r="631">
          <cell r="B631" t="str">
            <v>沙河街道2022年安乐村公路硬化工程</v>
          </cell>
          <cell r="C631" t="str">
            <v>乡村建设行动</v>
          </cell>
          <cell r="D631" t="str">
            <v>农村基础设施（含产业配套基础设施）</v>
          </cell>
          <cell r="E631" t="str">
            <v>农村道路建设（通村路、通户路、小型桥梁等）</v>
          </cell>
          <cell r="F631" t="str">
            <v>硬化0.59公里，路面宽度4.5米</v>
          </cell>
          <cell r="G631" t="str">
            <v>新建</v>
          </cell>
          <cell r="H631" t="str">
            <v>沙河街道安乐村</v>
          </cell>
        </row>
        <row r="632">
          <cell r="B632" t="str">
            <v>百安坝街道2022年长江大桥南岸下河路改扩建工程</v>
          </cell>
          <cell r="C632" t="str">
            <v>乡村建设行动</v>
          </cell>
          <cell r="D632" t="str">
            <v>农村基础设施（含产业配套基础设施）</v>
          </cell>
          <cell r="E632" t="str">
            <v>农村道路建设（通村路、通户路、小型桥梁等）</v>
          </cell>
          <cell r="F632" t="str">
            <v>局部改造，含路面翻修、加宽、安装防护栏等</v>
          </cell>
          <cell r="G632" t="str">
            <v>扩建</v>
          </cell>
          <cell r="H632" t="str">
            <v>百安坝街道扁寨社区</v>
          </cell>
        </row>
        <row r="633">
          <cell r="B633" t="str">
            <v>万州区2023年农村公路续建项目</v>
          </cell>
          <cell r="C633" t="str">
            <v>乡村建设行动</v>
          </cell>
          <cell r="D633" t="str">
            <v>农村基础设施（含产业配套基础设施）</v>
          </cell>
          <cell r="E633" t="str">
            <v>农村道路建设（通村路、通户路、小型桥梁等）</v>
          </cell>
          <cell r="F633" t="str">
            <v>续建2017-2022年农村公路500公里（含2021年农村公路安防工程），路面宽度3.5-7米，四级公路</v>
          </cell>
          <cell r="G633" t="str">
            <v>续建</v>
          </cell>
          <cell r="H633" t="str">
            <v>相关镇乡街道</v>
          </cell>
        </row>
        <row r="634">
          <cell r="B634" t="str">
            <v>万州区2023年农村公路新建项目</v>
          </cell>
          <cell r="C634" t="str">
            <v>乡村建设行动</v>
          </cell>
          <cell r="D634" t="str">
            <v>农村基础设施（含产业配套基础设施）</v>
          </cell>
          <cell r="E634" t="str">
            <v>农村道路建设（通村路、通户路、小型桥梁等）</v>
          </cell>
          <cell r="F634" t="str">
            <v>拟新实施农村公路项目250公里，路面宽度3.5-6.5米，四级公路</v>
          </cell>
          <cell r="G634" t="str">
            <v>新建</v>
          </cell>
          <cell r="H634" t="str">
            <v>相关镇乡街道</v>
          </cell>
        </row>
        <row r="635">
          <cell r="B635" t="str">
            <v>万州区2023年农产品质量安全监督抽样项目</v>
          </cell>
          <cell r="C635" t="str">
            <v>产业发展</v>
          </cell>
          <cell r="D635" t="str">
            <v>产业服务支撑项目</v>
          </cell>
          <cell r="E635" t="str">
            <v>农业社会化服务</v>
          </cell>
          <cell r="F635" t="str">
            <v>完成监督抽样500份：其中完成蔬菜、水果、猪肉、鸡蛋等农产品监督抽样400个，农药、兽药、肥料、饲料等农业投入品监督抽样100个。（每年安全风险点的变化，农产品和投入品的抽样数也随这变化，但500份样品总数不变）</v>
          </cell>
          <cell r="G635" t="str">
            <v>新建</v>
          </cell>
          <cell r="H635" t="str">
            <v>万州区</v>
          </cell>
        </row>
        <row r="636">
          <cell r="B636" t="str">
            <v>万州区2023年农作物重大疫情监测与防控示范</v>
          </cell>
          <cell r="C636" t="str">
            <v>产业发展</v>
          </cell>
          <cell r="D636" t="str">
            <v>产业服务支撑项目</v>
          </cell>
          <cell r="E636" t="str">
            <v>农业社会化服务</v>
          </cell>
          <cell r="F636" t="str">
            <v>在新田、白羊、太龙、黄柏、甘宁等52个镇乡街道开展。开展柑橘实蝇、柑橘溃疡病、亚洲梨火疫病等重大检疫性病虫害监测与普查工作，在白羊镇建立100亩柑橘黄脉病综合防控示范片，在龙沙等镇建立500亩稻水象甲防控示范片。负责植物疫情的检测鉴定（中柑所、西南大学等）；对新传入的疫情进行应急防控。</v>
          </cell>
          <cell r="G636" t="str">
            <v>新建</v>
          </cell>
          <cell r="H636" t="str">
            <v>在新田、白羊、太龙、黄柏、甘宁等52个镇乡街道</v>
          </cell>
        </row>
        <row r="637">
          <cell r="B637" t="str">
            <v>万州区2022年龙沙镇丘陵山区高标准农田改造提升示范工程试点项目（2023年续建）</v>
          </cell>
          <cell r="C637" t="str">
            <v>乡村建设行动</v>
          </cell>
          <cell r="D637" t="str">
            <v>农村基础设施（含产业配套基础设施）</v>
          </cell>
          <cell r="E637" t="str">
            <v>其他</v>
          </cell>
          <cell r="F637" t="str">
            <v>高标准农田改造提升0.2万亩，包括土地平整、灌溉与排水、田间道路等。</v>
          </cell>
          <cell r="G637" t="str">
            <v>新建</v>
          </cell>
          <cell r="H637" t="str">
            <v>万州区</v>
          </cell>
        </row>
        <row r="638">
          <cell r="B638" t="str">
            <v>万州区2023年动物疫病防控</v>
          </cell>
          <cell r="C638" t="str">
            <v>产业发展</v>
          </cell>
          <cell r="D638" t="str">
            <v>产业服务支撑项目</v>
          </cell>
          <cell r="E638" t="str">
            <v>农业社会化服务</v>
          </cell>
          <cell r="F638" t="str">
            <v>1.消毒药、试剂、耗材等防控物资的储备，实验室基础设施的维护运行，开展动物疫病的检测、监测、流行病学调查工作；2.开展动物卫生、屠宰检疫等监管工作；3.基层动物疫病防控采样箱、离心机、疫苗冷藏箱等动物疫病防控设施设备配备；4.开展全区动物疫病应急处置补助和强制扑杀等工作；5.全区动物疫情监测、诊断、报告、调查等工作；6.动物疫病防控相关培训、考察、交流学习等；7.动物疫病防控相关的宣传和会晤等工作8.动物疫病防控信息化平台改造；9.实验室水网管道改造。</v>
          </cell>
          <cell r="G638" t="str">
            <v>新建</v>
          </cell>
          <cell r="H638" t="str">
            <v>全区</v>
          </cell>
        </row>
        <row r="639">
          <cell r="B639" t="str">
            <v>万州区2023年铁峰山林场油茶防火林带营造项目</v>
          </cell>
          <cell r="C639" t="str">
            <v>乡村建设行动</v>
          </cell>
          <cell r="D639" t="str">
            <v>农村基础设施（含产业配套基础设施）</v>
          </cell>
          <cell r="E639" t="str">
            <v>其他</v>
          </cell>
          <cell r="F639" t="str">
            <v>建成一个140亩的油茶防火林带营造技术推广示范基地</v>
          </cell>
          <cell r="G639" t="str">
            <v>新建</v>
          </cell>
          <cell r="H639" t="str">
            <v>铁峰山林场</v>
          </cell>
        </row>
        <row r="640">
          <cell r="B640" t="str">
            <v>万州区恒合水厂2023年农村供水保障工程</v>
          </cell>
          <cell r="C640" t="str">
            <v>乡村建设行动</v>
          </cell>
          <cell r="D640" t="str">
            <v>农村基础设施（含产业配套基础设施）</v>
          </cell>
          <cell r="E640" t="str">
            <v>农村供水保障设施建设</v>
          </cell>
          <cell r="F640" t="str">
            <v>新建浮筒取水装置一套配套抽水设备及抽水智能化自控系统，新建超滤水厂1座，新购置超滤成品设备1套（2000m 3由业主自行采购），新建预处理加药及次钠加药棚1座，无负压棚1座。新建清水池1座</v>
          </cell>
          <cell r="G640" t="str">
            <v>新建</v>
          </cell>
          <cell r="H640" t="str">
            <v>恒合乡</v>
          </cell>
        </row>
        <row r="641">
          <cell r="B641" t="str">
            <v>万州区2023年小型水库管护项目（物业类）</v>
          </cell>
          <cell r="C641" t="str">
            <v>乡村建设行动</v>
          </cell>
          <cell r="D641" t="str">
            <v>农村基础设施（含产业配套基础设施）</v>
          </cell>
          <cell r="E641" t="str">
            <v>其他</v>
          </cell>
          <cell r="F641" t="str">
            <v>10人参与监督，提高灌溉保证率，作物增产</v>
          </cell>
          <cell r="G641" t="str">
            <v>新建</v>
          </cell>
          <cell r="H641" t="str">
            <v>相关镇乡街道</v>
          </cell>
        </row>
        <row r="642">
          <cell r="B642" t="str">
            <v>万州区白羊镇2023年白燕村8组产业道路硬化工程</v>
          </cell>
          <cell r="C642" t="str">
            <v>乡村建设行动</v>
          </cell>
          <cell r="D642" t="str">
            <v>农村基础设施（含产业配套基础设施）</v>
          </cell>
          <cell r="E642" t="str">
            <v>农村道路建设（通村路、通户路、小型桥梁等）</v>
          </cell>
          <cell r="F642" t="str">
            <v>硬化公路共2公里，路面宽度4米，水泥混凝土路面，四级公路</v>
          </cell>
          <cell r="G642" t="str">
            <v>新建</v>
          </cell>
          <cell r="H642" t="str">
            <v>白燕村8组</v>
          </cell>
        </row>
        <row r="643">
          <cell r="B643" t="str">
            <v>万州区2023年镇乡容貌环境综合整治</v>
          </cell>
          <cell r="C643" t="str">
            <v>乡村建设行动</v>
          </cell>
          <cell r="D643" t="str">
            <v>农村基础设施（含产业配套基础设施）</v>
          </cell>
          <cell r="E643" t="str">
            <v>其他</v>
          </cell>
          <cell r="F643" t="str">
            <v>结合农村生活垃圾治理和农村生活垃圾分类，发动群众广泛参与农村垃圾收集保洁及垃圾分类工作，形成齐抓共管的良好态势，促进农村人居环境持续改善。</v>
          </cell>
          <cell r="G643" t="str">
            <v>新建</v>
          </cell>
          <cell r="H643" t="str">
            <v>相关镇乡街道</v>
          </cell>
        </row>
        <row r="644">
          <cell r="B644" t="str">
            <v>万州区2023年镇乡容貎环境运行维护及综合整治考核以奖代补资金</v>
          </cell>
          <cell r="C644" t="str">
            <v>乡村建设行动</v>
          </cell>
          <cell r="D644" t="str">
            <v>农村基础设施（含产业配套基础设施）</v>
          </cell>
          <cell r="E644" t="str">
            <v>其他</v>
          </cell>
          <cell r="F644" t="str">
            <v>结合农村生活垃圾治理和农村生活垃圾分类，发动群众广泛参与农村垃圾收集保洁及垃圾分类工作，形成齐抓共管的良好态势，促进农村人居环境持续改善。</v>
          </cell>
          <cell r="G644" t="str">
            <v>新建</v>
          </cell>
          <cell r="H644" t="str">
            <v>相关镇乡街道</v>
          </cell>
        </row>
        <row r="645">
          <cell r="B645" t="str">
            <v>万州区2023年农村公路养护项目资金</v>
          </cell>
          <cell r="C645" t="str">
            <v>乡村建设行动</v>
          </cell>
          <cell r="D645" t="str">
            <v>农村基础设施（含产业配套基础设施）</v>
          </cell>
          <cell r="E645" t="str">
            <v>农村道路建设（通村路、通户路、小型桥梁等）</v>
          </cell>
          <cell r="F645" t="str">
            <v>在全区范围内实施农村公路养护项目8840公里,项目全部完工并完成验收</v>
          </cell>
          <cell r="G645" t="str">
            <v>新建</v>
          </cell>
          <cell r="H645" t="str">
            <v>相关镇乡街道</v>
          </cell>
        </row>
        <row r="646">
          <cell r="B646" t="str">
            <v>万州区2023年农田整治项目</v>
          </cell>
          <cell r="C646" t="str">
            <v>乡村建设行动</v>
          </cell>
          <cell r="D646" t="str">
            <v>农村基础设施（含产业配套基础设施）</v>
          </cell>
          <cell r="E646" t="str">
            <v>其他</v>
          </cell>
          <cell r="F646" t="str">
            <v>对田、水、路、林、村进行综合整治，增加有效耕地面积，提高土地质量和利用效率，改善农民生产、生活条件和生态环境的活动。主要实施土地平整、农田灌溉排水工程、田间道路工程等。</v>
          </cell>
          <cell r="G646" t="str">
            <v>续建</v>
          </cell>
          <cell r="H646" t="str">
            <v>相关镇乡街道</v>
          </cell>
        </row>
        <row r="647">
          <cell r="B647" t="str">
            <v>万州区分水镇2023年大兴村莫家湾至大兴村大石板段改造工程</v>
          </cell>
          <cell r="C647" t="str">
            <v>乡村建设行动</v>
          </cell>
          <cell r="D647" t="str">
            <v>农村基础设施（含产业配套基础设施）</v>
          </cell>
          <cell r="E647" t="str">
            <v>农村道路建设（通村路、通户路、小型桥梁等）</v>
          </cell>
          <cell r="F647" t="str">
            <v>分水镇大兴村莫家湾至大兴村大石板段改造工程，硬化公路2.6公里，路面宽度4-4.5米，水泥混凝土路面，公路等级为四级</v>
          </cell>
          <cell r="G647" t="str">
            <v>新建</v>
          </cell>
          <cell r="H647" t="str">
            <v>分水镇大兴村社区</v>
          </cell>
        </row>
        <row r="648">
          <cell r="B648" t="str">
            <v>万州区2023年乡村振兴劳务品牌创建</v>
          </cell>
          <cell r="C648" t="str">
            <v>产业发展</v>
          </cell>
          <cell r="D648" t="str">
            <v>加工流通项目</v>
          </cell>
          <cell r="E648" t="str">
            <v>品牌打造和展销平台</v>
          </cell>
          <cell r="F648" t="str">
            <v>创建劳务品牌2个，增强劳务品牌建设影响力。</v>
          </cell>
          <cell r="G648" t="str">
            <v>新建</v>
          </cell>
          <cell r="H648" t="str">
            <v>万州区</v>
          </cell>
        </row>
        <row r="649">
          <cell r="B649" t="str">
            <v>万州区龙沙镇龙古社区2023年新建龙古桥及配套路面工程项目</v>
          </cell>
          <cell r="C649" t="str">
            <v>乡村建设行动</v>
          </cell>
          <cell r="D649" t="str">
            <v>农村基础设施含产业配套基础设施</v>
          </cell>
          <cell r="E649" t="str">
            <v>农村道路建设（通村路、通户路、小型桥梁等）</v>
          </cell>
          <cell r="F649" t="str">
            <v>新建长30米、宽8米中桥，引道40米。</v>
          </cell>
          <cell r="G649" t="str">
            <v>新建</v>
          </cell>
          <cell r="H649" t="str">
            <v>龙沙镇龙古社区</v>
          </cell>
        </row>
        <row r="650">
          <cell r="B650" t="str">
            <v>“万吨渝货进山东”产销对接及“鲁渝协作万州烤鱼文化节”项目</v>
          </cell>
          <cell r="C650" t="str">
            <v>产业发展</v>
          </cell>
          <cell r="D650" t="str">
            <v>加工流通项目</v>
          </cell>
          <cell r="E650" t="str">
            <v>品牌打造和展销平台</v>
          </cell>
          <cell r="F650" t="str">
            <v>1.开展线上线下消费帮扶和产销对接活动。
2.在济宁创办万州农特产品展示展销示范店2个。</v>
          </cell>
          <cell r="G650" t="str">
            <v>新建</v>
          </cell>
          <cell r="H650" t="str">
            <v>万州区、济宁市</v>
          </cell>
        </row>
        <row r="651">
          <cell r="B651" t="str">
            <v>万州区2023年劳务协作项目</v>
          </cell>
          <cell r="C651" t="str">
            <v>就业项目</v>
          </cell>
          <cell r="D651" t="str">
            <v>就业</v>
          </cell>
          <cell r="E651" t="str">
            <v>帮扶车间（特色手工基地）建设</v>
          </cell>
          <cell r="F651" t="str">
            <v>1.转移农村劳动力到山东就业80人以上（其中脱贫劳动力50人）；
2.创建鲁渝劳务协作就业帮扶基地3个，开展绩效评估奖补，帮助农村劳动力就近就业750人以上（其中脱贫劳动力500人）；
3.开展农村劳动力就业技能培训300人次（其中脱贫劳动力200人次）。</v>
          </cell>
          <cell r="G651" t="str">
            <v>新建</v>
          </cell>
          <cell r="H651" t="str">
            <v>万州区</v>
          </cell>
        </row>
        <row r="652">
          <cell r="B652" t="str">
            <v>2023年济宁市万州区协作就业帮扶车间、脱贫人口公益性岗位、专技人才培训、宣传推介、工作绩效管理、招商引资及考核迎检</v>
          </cell>
          <cell r="C652" t="str">
            <v>就业项目</v>
          </cell>
          <cell r="D652" t="str">
            <v>就业</v>
          </cell>
          <cell r="E652" t="str">
            <v>帮扶车间（特色手工基地）建设</v>
          </cell>
          <cell r="F652" t="str">
            <v>1.创建认定鲁渝劳务协作就业帮扶车间2—3家，开发鲁渝协作脱贫人口公益性岗位50-100个。
2.组织挂职干部和专技人才，开展送农村实用技术、送教育、送医疗“三下乡”活动3-4场。
3.鲁渝协作及乡村振兴典型选树，宣传报道，完善鲁渝协作标志标牌。
4.统筹推进济宁万州协作工作，落实联席会议、协调会议、考察访问等会议活动筹备；加强协作帮扶资金项目的日常管理、考核和绩效评价；参与产业项目招商引资、农特产品推广。</v>
          </cell>
          <cell r="G652" t="str">
            <v>新建</v>
          </cell>
          <cell r="H652" t="str">
            <v>万州区</v>
          </cell>
        </row>
        <row r="653">
          <cell r="B653" t="str">
            <v>万州区恒合土家族乡高山优质粮油产业基地“稻田+”配套设施项目</v>
          </cell>
          <cell r="C653" t="str">
            <v>产业发展</v>
          </cell>
          <cell r="D653" t="str">
            <v>配套设施项目</v>
          </cell>
          <cell r="E653" t="str">
            <v>产业园（区）</v>
          </cell>
          <cell r="F653" t="str">
            <v>1.整治新建步道长2500米，宽1.5米，增设混泥土仿木栏杆；
2.完善恒合粮油加工厂内外设施600平方米，主要包括门窗工程、电气工程、排水工程及消防工程等；
3.新建农耕文化长廊约60平方米；
4.整治庭院及周边环境约30户，包括污水治理、庭院铺装、圈舍整治等；
5.新建稻田配套设施。</v>
          </cell>
          <cell r="G653" t="str">
            <v>新建</v>
          </cell>
          <cell r="H653" t="str">
            <v>恒合乡石坪村、八一村、水口村</v>
          </cell>
        </row>
        <row r="654">
          <cell r="B654" t="str">
            <v>白羊镇柠檬产业融合发展示范园建设项目</v>
          </cell>
          <cell r="C654" t="str">
            <v>产业发展</v>
          </cell>
          <cell r="D654" t="str">
            <v>配套设施项目</v>
          </cell>
          <cell r="E654" t="str">
            <v>产业园（区）</v>
          </cell>
          <cell r="F654" t="str">
            <v>1.拆除白羊镇鱼泉中学闲置校区1000平方米，改建成来料加工用房；
2.改建整治闲置校区850平方米，配置电商直播用房450平方米，农产品展示用房、万州区柠檬产业化联合体办公用房、培训用房等400平方米；
3.配套完善水、电、网络、污水管网、室外场地硬化及公厕、围墙、大门等配套设施。</v>
          </cell>
          <cell r="G654" t="str">
            <v>改扩建</v>
          </cell>
          <cell r="H654" t="str">
            <v>白羊镇鱼泉社区</v>
          </cell>
        </row>
        <row r="655">
          <cell r="B655" t="str">
            <v>分水镇青脆李区域交易中心建设项目</v>
          </cell>
          <cell r="C655" t="str">
            <v>产业发展</v>
          </cell>
          <cell r="D655" t="str">
            <v>配套设施项目</v>
          </cell>
          <cell r="E655" t="str">
            <v>产业园（区）</v>
          </cell>
          <cell r="F655" t="str">
            <v>占地5.8亩，新建露天交易市场占地2500平方米，新建交易服务中心1500平方米，完善配套设施。</v>
          </cell>
          <cell r="G655" t="str">
            <v>新建</v>
          </cell>
          <cell r="H655" t="str">
            <v>分水镇石碾村</v>
          </cell>
        </row>
        <row r="656">
          <cell r="B656" t="str">
            <v>万州区龙驹镇2023年中药材饮片加工项目</v>
          </cell>
          <cell r="C656" t="str">
            <v>产业发展</v>
          </cell>
          <cell r="D656" t="str">
            <v>加工流通项目</v>
          </cell>
          <cell r="E656" t="str">
            <v>产地初加工和精深加工</v>
          </cell>
          <cell r="F656" t="str">
            <v>购置中药材生产设备和检验设备15台/套，主要包括：直切式切药机4台（套），热风循环烘箱1台（套），高效液相色谱仪/紫外检测器1台，1/100000天平2台，密闭式高通量微波消解/萃取工作站1台，原子吸收光谱仪1台等。</v>
          </cell>
          <cell r="G656" t="str">
            <v>新建</v>
          </cell>
          <cell r="H656" t="str">
            <v>龙驹镇川鄂街69号</v>
          </cell>
        </row>
        <row r="657">
          <cell r="B657" t="str">
            <v>万州区2023年微山湖四鼻鲤鱼人工选育及推广项目</v>
          </cell>
          <cell r="C657" t="str">
            <v>产业发展</v>
          </cell>
          <cell r="D657" t="str">
            <v>生产项目</v>
          </cell>
          <cell r="E657" t="str">
            <v>水产养殖业发展</v>
          </cell>
          <cell r="F657" t="str">
            <v>选育四鼻鲤鱼优质亲本200组；推广四鼻鲤鱼稻鱼综合种养300亩；开展四鼻鲤鱼池塘健康养殖鱼种推广3万斤</v>
          </cell>
          <cell r="G657" t="str">
            <v>新建</v>
          </cell>
          <cell r="H657" t="str">
            <v>龙沙镇、罗田镇、长滩镇等相关涉农镇乡街道</v>
          </cell>
        </row>
        <row r="658">
          <cell r="B658" t="str">
            <v>万州区2023年鲁渝协作稻渔示范村建设项目</v>
          </cell>
          <cell r="C658" t="str">
            <v>产业发展</v>
          </cell>
          <cell r="D658" t="str">
            <v>生产项目</v>
          </cell>
          <cell r="E658" t="str">
            <v>水产养殖业发展</v>
          </cell>
          <cell r="F658" t="str">
            <v>1.铺设PE灌溉主、支管网7.5km；
2.安装智慧稻渔综合种养设施设备；
3.添置水稻全程机械化设施设备；
4.配套其他设施设备。</v>
          </cell>
          <cell r="G658" t="str">
            <v>新建</v>
          </cell>
          <cell r="H658" t="str">
            <v>龙沙镇海螺村、沙包村</v>
          </cell>
        </row>
        <row r="659">
          <cell r="B659" t="str">
            <v>万州区长岭镇青石社区青山羊育种引进及培育</v>
          </cell>
          <cell r="C659" t="str">
            <v>产业发展</v>
          </cell>
          <cell r="D659" t="str">
            <v>生产项目</v>
          </cell>
          <cell r="E659" t="str">
            <v>种植业基地</v>
          </cell>
          <cell r="F659" t="str">
            <v>引进种羊110头，建设育种厂棚300㎡及配套设施，放养区域护栏2000米，完善供水系统和排污系统等配套设施设备。</v>
          </cell>
          <cell r="G659" t="str">
            <v>新建</v>
          </cell>
          <cell r="H659" t="str">
            <v>长岭镇青石社区</v>
          </cell>
        </row>
        <row r="660">
          <cell r="B660" t="str">
            <v>万州区甘宁镇2023年东西部协作百子鹅项目</v>
          </cell>
          <cell r="C660" t="str">
            <v>产业发展</v>
          </cell>
          <cell r="D660" t="str">
            <v>生产项目</v>
          </cell>
          <cell r="E660" t="str">
            <v>养殖业基地</v>
          </cell>
          <cell r="F660" t="str">
            <v>1.引进种鹅苗 6300只；
2.建设养殖大棚4栋共1420平方米，管理用房130平方米，三隔式污水处理池70立方米，仓库338平方米，完善养殖配套设施。</v>
          </cell>
          <cell r="G660" t="str">
            <v>新建</v>
          </cell>
          <cell r="H660" t="str">
            <v>甘宁镇河口村</v>
          </cell>
        </row>
        <row r="661">
          <cell r="B661" t="str">
            <v>万州区罗田镇梓桐村2023年石斛基地扩建项目</v>
          </cell>
          <cell r="C661" t="str">
            <v>产业发展</v>
          </cell>
          <cell r="D661" t="str">
            <v>生产项目</v>
          </cell>
          <cell r="E661" t="str">
            <v>种植业基地</v>
          </cell>
          <cell r="F661" t="str">
            <v>1.引进山东中医药大学技术，载种石斛20万丛，载种3000颗石斛种养树木；
2.新建蓄水池100立方米，新建30亩喷灌系统（含65水管300米，38水管800米，20水管1000米，雾化喷头1000个等）。</v>
          </cell>
          <cell r="G661" t="str">
            <v>改扩建</v>
          </cell>
          <cell r="H661" t="str">
            <v>罗田镇梓桐村</v>
          </cell>
        </row>
        <row r="662">
          <cell r="B662" t="str">
            <v>万州区九池街道桐花村绿俊蔬菜基地建设项目</v>
          </cell>
          <cell r="C662" t="str">
            <v>产业发展</v>
          </cell>
          <cell r="D662" t="str">
            <v>生产项目</v>
          </cell>
          <cell r="E662" t="str">
            <v>种植业基地</v>
          </cell>
          <cell r="F662" t="str">
            <v>1.新建园区产业连接道路120米、宽3-5米，生产便道1200米、宽2米；
2.新建排洪沟1500米；
3.新建育苗中心连栋大棚1536平方米，生产大棚37个；
4.配套灌溉管网、电路建设；
5.建管理房购置生产设备。</v>
          </cell>
          <cell r="G662" t="str">
            <v>新建</v>
          </cell>
          <cell r="H662" t="str">
            <v>九池街道桐花村</v>
          </cell>
        </row>
        <row r="663">
          <cell r="B663" t="str">
            <v>万州区熊家镇举安村2023年农村环境整治项目</v>
          </cell>
          <cell r="C663" t="str">
            <v>乡村建设行动</v>
          </cell>
          <cell r="D663" t="str">
            <v>人居环境整治</v>
          </cell>
          <cell r="E663" t="str">
            <v>村容村貌提升</v>
          </cell>
          <cell r="F663" t="str">
            <v>举安村农村环境综合整治，1.农村生活污水管网进入厕所22户；2.在安全饮用水源地增加护栏1200米及警示标语标牌；3.增设垃圾亭2个，并增加2个垃圾亭内的垃圾桶8个，及更换垃圾桶96个，修复刘刚屋前垃圾亭和标识标牌；4.在举安村村口增设村标识牌，在原举安村小学处增设壁画一面；5.在村办室广场坝上有序增设多个停车位，6.在村口至村办室有条件区域增设花池，并美化行道树，提升整体升村容村貌。</v>
          </cell>
          <cell r="G663" t="str">
            <v>新建</v>
          </cell>
          <cell r="H663" t="str">
            <v>熊家镇举安村</v>
          </cell>
        </row>
        <row r="664">
          <cell r="B664" t="str">
            <v>万州区李河镇七里村2023年农村环境整治项目</v>
          </cell>
          <cell r="C664" t="str">
            <v>乡村建设行动</v>
          </cell>
          <cell r="D664" t="str">
            <v>人居环境整治</v>
          </cell>
          <cell r="E664" t="str">
            <v>村容村貌提升</v>
          </cell>
          <cell r="F664" t="str">
            <v>新建黄岭包院9立方米化粪池及入户收集管网，清理存量垃圾生活6.5吨，新建垃圾分类收集亭1个，制作垃圾分类宣传栏1个。</v>
          </cell>
          <cell r="G664" t="str">
            <v>新建</v>
          </cell>
          <cell r="H664" t="str">
            <v>李河镇七里村</v>
          </cell>
        </row>
        <row r="665">
          <cell r="B665" t="str">
            <v>万州区高梁镇五梁桥社区2023年农村环境整治项目</v>
          </cell>
          <cell r="C665" t="str">
            <v>乡村建设行动</v>
          </cell>
          <cell r="D665" t="str">
            <v>人居环境整治</v>
          </cell>
          <cell r="E665" t="str">
            <v>村容村貌提升</v>
          </cell>
          <cell r="F665" t="str">
            <v>农户改厕20户，整治排水沟1500米，清理臭水沟1800米，修建污水池一个，更换全村生活垃圾亭内的垃圾桶30个，垃圾箱3个</v>
          </cell>
          <cell r="G665" t="str">
            <v>新建</v>
          </cell>
          <cell r="H665" t="str">
            <v>高梁镇五梁桥社区</v>
          </cell>
        </row>
        <row r="666">
          <cell r="B666" t="str">
            <v>万州区高梁镇顺安村2023年农村环境整治项目</v>
          </cell>
          <cell r="C666" t="str">
            <v>乡村建设行动</v>
          </cell>
          <cell r="D666" t="str">
            <v>人居环境整治</v>
          </cell>
          <cell r="E666" t="str">
            <v>村容村貌提升</v>
          </cell>
          <cell r="F666" t="str">
            <v>农户改厕40户，整治排水800米，清理臭水沟500米更换全村生活垃圾亭内的垃圾桶30个，垃圾箱3个</v>
          </cell>
          <cell r="G666" t="str">
            <v>新建</v>
          </cell>
          <cell r="H666" t="str">
            <v>高梁镇顺安村</v>
          </cell>
        </row>
        <row r="667">
          <cell r="B667" t="str">
            <v>万州区响水镇高石村2023年农村环境整治项目</v>
          </cell>
          <cell r="C667" t="str">
            <v>乡村建设行动</v>
          </cell>
          <cell r="D667" t="str">
            <v>人居环境整治</v>
          </cell>
          <cell r="E667" t="str">
            <v>村容村貌提升</v>
          </cell>
          <cell r="F667" t="str">
            <v>一是新建农民新村排污沟，全长120米，宽0.3米，高0.25米的水沟，一个长1.5米，宽1.5米，高1米的沉沙池；二是整治11组供水塘1口，长35米、高3.5米的堵漏混凝土浇筑护坡和35米长的防污水沟；三是3组新建杨维艳处三格式污水池1座，长10米、宽3米、高1.5米；四是新建张贻国门口污水沟长35米，宽0.35米，高0.35米的水沟；五是购买5立方米垃圾箱4个。</v>
          </cell>
          <cell r="G667" t="str">
            <v>新建</v>
          </cell>
          <cell r="H667" t="str">
            <v>响水镇高石村</v>
          </cell>
        </row>
        <row r="668">
          <cell r="B668" t="str">
            <v>万州区余家镇2023年农村环境整治项目</v>
          </cell>
          <cell r="C668" t="str">
            <v>乡村建设行动</v>
          </cell>
          <cell r="D668" t="str">
            <v>人居环境整治</v>
          </cell>
          <cell r="E668" t="str">
            <v>村容村貌提升</v>
          </cell>
          <cell r="F668" t="str">
            <v>一是余家村污水50波纹管管网，全长300米，污水检查井10个，二九龙村新建排污沟长150米、宽0.4米、高0.3米的排污沟，新建一个污水沉沙池，饮用水源地清污300立方，安装护网20米；三桥亭村新建排污沟100米，宽0.4米、高0.3米的排污沟，新建一个污水沉沙池，饮用水源地清污400立方，安装防护网20米；四是购买垃圾箱100个。</v>
          </cell>
          <cell r="G668" t="str">
            <v>新建</v>
          </cell>
          <cell r="H668" t="str">
            <v>余家镇余家村桥亭村九龙村</v>
          </cell>
        </row>
        <row r="669">
          <cell r="B669" t="str">
            <v>万州区分水镇辣子村2023年农村环境整治工程</v>
          </cell>
          <cell r="C669" t="str">
            <v>乡村建设行动</v>
          </cell>
          <cell r="D669" t="str">
            <v>人居环境整治</v>
          </cell>
          <cell r="E669" t="str">
            <v>村容村貌提升</v>
          </cell>
          <cell r="F669" t="str">
            <v>1.新建便民服务中心三格式化粪池1座（5m³）；2.卫生厕所改造1个（5㎡）；3.曾值斋山坪塘淤泥清理（160m³）及水沟治理（35m）；4.易良富山坪塘淤泥清理（180m³）及水沟治理（55m）；5.新增环保宣传栏3块；6.增加清扫工具若干。</v>
          </cell>
          <cell r="G669" t="str">
            <v>新建</v>
          </cell>
          <cell r="H669" t="str">
            <v>分水镇辣子村</v>
          </cell>
        </row>
        <row r="670">
          <cell r="B670" t="str">
            <v>万州区长滩镇林场村2023年农村环境整治项目</v>
          </cell>
          <cell r="C670" t="str">
            <v>乡村建设行动</v>
          </cell>
          <cell r="D670" t="str">
            <v>人居环境整治</v>
          </cell>
          <cell r="E670" t="str">
            <v>村容村貌提升</v>
          </cell>
          <cell r="F670" t="str">
            <v>一是新建农民新村排污沟，全长250米，宽0.3米，高0.35米的水沟；二是一个长1.8米，宽1.5米，高1米的沉沙池；三是新建三格式化粪池1座，长3.5米、宽2.8米、高1.5米；四是新建污水管网300米，接入三格式化粪池。</v>
          </cell>
          <cell r="G670" t="str">
            <v>新建</v>
          </cell>
          <cell r="H670" t="str">
            <v>长滩镇林场村</v>
          </cell>
        </row>
        <row r="671">
          <cell r="B671" t="str">
            <v>万州区长岭镇立苇村2023年农村环境整治项目</v>
          </cell>
          <cell r="C671" t="str">
            <v>乡村建设行动</v>
          </cell>
          <cell r="D671" t="str">
            <v>人居环境整治</v>
          </cell>
          <cell r="E671" t="str">
            <v>村容村貌提升</v>
          </cell>
          <cell r="F671" t="str">
            <v>一是大牛休闲地新建三格式公共厕所1座,农民新村公共厕所，清理立苇农民新村房前屋后污水沟200米，老屋院子排水沟黑臭水体100余米，清理老木湾院落房前屋后污水沟80米，二是大地湾大塘的水源地范围内清淤除杂，立苇供水工程进行排危整修，自来水厂水池清淤清洗，三是垃圾亭标识标牌进行修复更换10个，增设(垃圾箱)2个、垃圾桶40个，</v>
          </cell>
          <cell r="G671" t="str">
            <v>新建</v>
          </cell>
          <cell r="H671" t="str">
            <v>长岭镇立苇村</v>
          </cell>
        </row>
        <row r="672">
          <cell r="B672" t="str">
            <v>万州区白羊镇太和村2023年农村环境整治项目</v>
          </cell>
          <cell r="C672" t="str">
            <v>乡村建设行动</v>
          </cell>
          <cell r="D672" t="str">
            <v>人居环境整治</v>
          </cell>
          <cell r="E672" t="str">
            <v>村容村貌提升</v>
          </cell>
          <cell r="F672" t="str">
            <v>卫生厕所改厕43户,配套三格式化粪池；购买垃圾大垃圾箱3个，小垃圾箱200个</v>
          </cell>
          <cell r="G672" t="str">
            <v>新建</v>
          </cell>
          <cell r="H672" t="str">
            <v>太和村6组</v>
          </cell>
        </row>
        <row r="673">
          <cell r="B673" t="str">
            <v>万州区白羊镇友谊村2023年农村环境整治项目</v>
          </cell>
          <cell r="C673" t="str">
            <v>乡村建设行动</v>
          </cell>
          <cell r="D673" t="str">
            <v>人居环境整治</v>
          </cell>
          <cell r="E673" t="str">
            <v>村容村貌提升</v>
          </cell>
          <cell r="F673" t="str">
            <v>新修卫生厕所12户、增设污水管网8户，增购16个大垃圾桶</v>
          </cell>
          <cell r="G673" t="str">
            <v>新建</v>
          </cell>
          <cell r="H673" t="str">
            <v>友谊村2组.8组</v>
          </cell>
        </row>
        <row r="674">
          <cell r="B674" t="str">
            <v>万州区天城街道老岩村2023年农村环境整治项目</v>
          </cell>
          <cell r="C674" t="str">
            <v>乡村建设行动</v>
          </cell>
          <cell r="D674" t="str">
            <v>人居环境整治</v>
          </cell>
          <cell r="E674" t="str">
            <v>村容村貌提升</v>
          </cell>
          <cell r="F674" t="str">
            <v>1.农村生活垃圾治理：老岩村公路沿线、院落配备垃圾桶25个；清理房前屋后、河道垃圾；整治老岩新村后门存量垃圾60平方米，保持农村环境干净、整洁。2.农村生活污水治理：老岩村四组新建污水排水沟150米、增设排水沟盖150米。2组王家垭口增设排水沟盖板100米。3.农村备用水源地治理：整治老岩村7组野猪池分散饮用水源地，采取水源四周防漏处理、清理周边杂草、清淤等措施。</v>
          </cell>
          <cell r="G674" t="str">
            <v>新建</v>
          </cell>
          <cell r="H674" t="str">
            <v>天城街道老岩村</v>
          </cell>
        </row>
        <row r="675">
          <cell r="B675" t="str">
            <v>万州区天城街道诗仙社区2023年农村环境整治项目</v>
          </cell>
          <cell r="C675" t="str">
            <v>乡村建设行动</v>
          </cell>
          <cell r="D675" t="str">
            <v>人居环境整治</v>
          </cell>
          <cell r="E675" t="str">
            <v>村容村貌提升</v>
          </cell>
          <cell r="F675" t="str">
            <v>1.污水收集管网：在原有雨污合流部分增设110mm户内污水的出户管及支管约672米；增设200mm主管收集各户出户管并引至化粪池共423米，以便在源头实现雨污分流。
2.新建三格化粪池:在分流后污水管道末端修建化粪池对污水集中处理。首先修建1号污水干管，收集东北侧居民污水；然后修建2号污水干管，收集东北侧及中部居民污水，至三格化粪池；其次修建3号污水干管，收集西北侧居民污水，至三格化粪池。修建三格化粪池1座，位于项目范围内西南侧，容积20m3，污水经化粪池处理后供本地居民农业灌溉使用。3.原有化粪池维修：维修改造化粪池2座（居民文艺、杨真祥住房旁），容积共20m3。4.清淤：原有雨污合流臭水沟清淤修复（双堰水厂旁），长度约120m。</v>
          </cell>
          <cell r="G675" t="str">
            <v>新建、改建</v>
          </cell>
          <cell r="H675" t="str">
            <v>天城街道诗仙社区</v>
          </cell>
        </row>
        <row r="676">
          <cell r="B676" t="str">
            <v>万州区太安镇红丰村2023年农村环境整治项目</v>
          </cell>
          <cell r="C676" t="str">
            <v>乡村建设行动</v>
          </cell>
          <cell r="D676" t="str">
            <v>人居环境整治</v>
          </cell>
          <cell r="E676" t="str">
            <v>村容村貌提升</v>
          </cell>
          <cell r="F676" t="str">
            <v>一是农村生活垃圾治理：修建垃圾收集亭1个，增设移动式垃圾桶100个；
二是农村污水治理：红丰村1组（达尖坝）修建污水处理设施4立方米1套，污水管网配套100米，整治污水沟150米；
三是农村备用水源地治理：红丰村2组沙树林备用水源清淤约200立方米，对塘坎、坝顶混泥土修筑并安装放水设施；
四是厕所粪污粪污治理：改造红丰村2组公共厕所，修建公共卫生厕所化粪池，进一步完善公共厕所配套设施。</v>
          </cell>
          <cell r="G676" t="str">
            <v>改建</v>
          </cell>
          <cell r="H676" t="str">
            <v>太安镇红丰村</v>
          </cell>
        </row>
        <row r="677">
          <cell r="B677" t="str">
            <v>万州区后山镇沐河村2023年农村环境整治项目</v>
          </cell>
          <cell r="C677" t="str">
            <v>乡村建设行动</v>
          </cell>
          <cell r="D677" t="str">
            <v>人居环境整治</v>
          </cell>
          <cell r="E677" t="str">
            <v>村容村貌提升</v>
          </cell>
          <cell r="F677" t="str">
            <v>在沐河3组、5组新建三格式化粪池2个160立方米，在沐河村3组增设16CM污水管网21户300余米，在沐河村5组增设16CM污水管网25户300余米。</v>
          </cell>
          <cell r="G677" t="str">
            <v>新建</v>
          </cell>
          <cell r="H677" t="str">
            <v>后山镇沐河村</v>
          </cell>
        </row>
        <row r="678">
          <cell r="B678" t="str">
            <v>万州区恒合土家族乡2023年农村环境整治项目</v>
          </cell>
          <cell r="C678" t="str">
            <v>乡村建设行动</v>
          </cell>
          <cell r="D678" t="str">
            <v>人居环境整治</v>
          </cell>
          <cell r="E678" t="str">
            <v>村容村貌提升</v>
          </cell>
          <cell r="F678" t="str">
            <v>鸿凤村：1、整修污水管网50米；2、新建污水管网200米；3、污水入户支管改造100米。石坪村：1、整治污水沟700米；2、化粪池改造10个；3、排水沟清淤、整修200米；4、新建排污沟50米；5、污水管网整治500米；6、污水入户支管改造150米；7、门前三包责任卡50个；8、污水塘整治1个</v>
          </cell>
          <cell r="G678" t="str">
            <v>改扩建</v>
          </cell>
          <cell r="H678" t="str">
            <v>恒合土家族乡石坪村、鸿凤村</v>
          </cell>
        </row>
        <row r="679">
          <cell r="B679" t="str">
            <v>万州区长坪乡2023年金福村农村环境整治项目</v>
          </cell>
          <cell r="C679" t="str">
            <v>乡村建设行动</v>
          </cell>
          <cell r="D679" t="str">
            <v>人居环境整治</v>
          </cell>
          <cell r="E679" t="str">
            <v>村容村貌提升</v>
          </cell>
          <cell r="F679" t="str">
            <v>1.对金福村取水源地管网1.更换500米水管，清掏取水源水池、封闭蓄水池、更换部分闸阀。
2.金福村5组（小地名;任窖）整治生活污水水沟1000米。
3.金福1组崔炳福养殖场修建化粪池，安装排污管网、规范畜禽粪便堆码场，修缮黑臭水体。
4.更换金福3组（小地名：毛坡）污水管网300米、修复化粪池1个，整治周边环境。
5.金福全域集中清理垃圾2次、清掏水沟1次、修剪公路两边树木1次。
6.购买垃圾桶及箱体若干。</v>
          </cell>
          <cell r="G679" t="str">
            <v>改扩建</v>
          </cell>
          <cell r="H679" t="str">
            <v>金福村</v>
          </cell>
        </row>
        <row r="680">
          <cell r="B680" t="str">
            <v>万州区茨竹乡马家村2023年农村环境整治项目</v>
          </cell>
          <cell r="C680" t="str">
            <v>乡村建设行动</v>
          </cell>
          <cell r="D680" t="str">
            <v>人居环境整治</v>
          </cell>
          <cell r="E680" t="str">
            <v>村容村貌提升</v>
          </cell>
          <cell r="F680" t="str">
            <v>一是全村新建排污沟，全长共436米；二是二组李祥国屋后新建三格式污水池1座，长5米，宽5米，高1.5米，上方全部盖板；三是新建垃圾箱堆放处3处共120平方。</v>
          </cell>
          <cell r="G680" t="str">
            <v>新建</v>
          </cell>
          <cell r="H680" t="str">
            <v>茨竹乡马家村</v>
          </cell>
        </row>
        <row r="681">
          <cell r="B681" t="str">
            <v>万州区2023年公路建设补差项目</v>
          </cell>
          <cell r="C681" t="str">
            <v>乡村建设行动</v>
          </cell>
          <cell r="D681" t="str">
            <v>农村道路建设（通村路、通户路、小型桥梁等）</v>
          </cell>
          <cell r="E681" t="str">
            <v>农村道路建设（通村路、通户路、小型桥梁等）</v>
          </cell>
          <cell r="F681" t="str">
            <v>对2023年度以前未完工项目100公里进行补助，水泥混凝土路面，路面宽度4.5米，公路等级为四级</v>
          </cell>
          <cell r="G681" t="str">
            <v>续建</v>
          </cell>
          <cell r="H681" t="str">
            <v>万州区</v>
          </cell>
        </row>
        <row r="682">
          <cell r="B682" t="str">
            <v>万州区2023年孙家镇全域环境综合整治</v>
          </cell>
          <cell r="C682" t="str">
            <v>乡村建设行动</v>
          </cell>
          <cell r="D682" t="str">
            <v>人居环境整治</v>
          </cell>
          <cell r="E682" t="str">
            <v>村容村貌提升</v>
          </cell>
          <cell r="F682"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82" t="str">
            <v>改建</v>
          </cell>
          <cell r="H682" t="str">
            <v>孙家镇</v>
          </cell>
        </row>
        <row r="683">
          <cell r="B683" t="str">
            <v>万州区太白街道2023年太白村至永宁村连接道建设</v>
          </cell>
          <cell r="C683" t="str">
            <v>乡村建设行动</v>
          </cell>
          <cell r="D683" t="str">
            <v>农村道路建设（通村路、通户路、小型桥梁等）</v>
          </cell>
          <cell r="E683" t="str">
            <v>农村道路建设（通村路、通户路、小型桥梁等）</v>
          </cell>
          <cell r="F683" t="str">
            <v>硬化公路共2公里，路面宽度4.5米，水泥混凝土路面，四级公路</v>
          </cell>
          <cell r="G683" t="str">
            <v>新建</v>
          </cell>
          <cell r="H683" t="str">
            <v>太白街道太白村、永宁村</v>
          </cell>
        </row>
        <row r="684">
          <cell r="B684" t="str">
            <v>万州区高峰街道农旅产业融合配套建设项目</v>
          </cell>
          <cell r="C684" t="str">
            <v>乡村建设行动</v>
          </cell>
          <cell r="D684" t="str">
            <v>农村基础设施含产业配套基础设施</v>
          </cell>
          <cell r="E684" t="str">
            <v>农村道路建设（通村路、通户路、小型桥梁等）</v>
          </cell>
          <cell r="F684" t="str">
            <v>改扩建公路4公里，路面宽度达到7-7.5米，沥青混凝土路面，配套防护栏、标志标识等附属工程</v>
          </cell>
          <cell r="G684" t="str">
            <v>新建</v>
          </cell>
          <cell r="H684" t="str">
            <v>高峰街道洪安村</v>
          </cell>
        </row>
        <row r="685">
          <cell r="B685" t="str">
            <v>万州区高峰街道2023年农村公路路网改善项目</v>
          </cell>
          <cell r="C685" t="str">
            <v>乡村建设行动</v>
          </cell>
          <cell r="D685" t="str">
            <v>农村基础设施含产业配套基础设施</v>
          </cell>
          <cell r="E685" t="str">
            <v>农村道路建设（通村路、通户路、小型桥梁等）</v>
          </cell>
          <cell r="F685" t="str">
            <v>共硬化公路0.72公里，路面宽度4.5米，水泥混凝土路面，四级公路</v>
          </cell>
          <cell r="G685" t="str">
            <v>新建</v>
          </cell>
          <cell r="H685" t="str">
            <v>高峰街道大寨村、朝阳村</v>
          </cell>
        </row>
        <row r="686">
          <cell r="B686" t="str">
            <v>万州区天城街道2023年农村公路路网改善项目</v>
          </cell>
          <cell r="C686" t="str">
            <v>乡村建设行动</v>
          </cell>
          <cell r="D686" t="str">
            <v>农村基础设施含产业配套基础设施</v>
          </cell>
          <cell r="E686" t="str">
            <v>农村道路建设（通村路、通户路、小型桥梁等）</v>
          </cell>
          <cell r="F686" t="str">
            <v>共硬化公路3.62公里，路面宽度4.5米，水泥混凝土路面，四级公路</v>
          </cell>
          <cell r="G686" t="str">
            <v>新建</v>
          </cell>
          <cell r="H686" t="str">
            <v>天城街道麻柳社区、高寨村、付沟村</v>
          </cell>
        </row>
        <row r="687">
          <cell r="B687" t="str">
            <v>万州区甘宁镇2023年农村公路路网改善项目</v>
          </cell>
          <cell r="C687" t="str">
            <v>乡村建设行动</v>
          </cell>
          <cell r="D687" t="str">
            <v>农村基础设施含产业配套基础设施</v>
          </cell>
          <cell r="E687" t="str">
            <v>农村道路建设（通村路、通户路、小型桥梁等）</v>
          </cell>
          <cell r="F687" t="str">
            <v>共新改建公路6.54公里，其中硬化5.75公里，改扩建0.79公里，路面宽度4.5-5.5米，水泥混凝土路面，四级公路</v>
          </cell>
          <cell r="G687" t="str">
            <v>新建</v>
          </cell>
          <cell r="H687" t="str">
            <v>甘宁镇黑马村、公碑村、楠桥村、冠丰村、帅家村、永正村</v>
          </cell>
        </row>
        <row r="688">
          <cell r="B688" t="str">
            <v>万州区龙沙镇2023年农村公路路网改善项目</v>
          </cell>
          <cell r="C688" t="str">
            <v>乡村建设行动</v>
          </cell>
          <cell r="D688" t="str">
            <v>农村基础设施含产业配套基础设施</v>
          </cell>
          <cell r="E688" t="str">
            <v>农村道路建设（通村路、通户路、小型桥梁等）</v>
          </cell>
          <cell r="F688" t="str">
            <v>共新改建公路2.759公里，其中硬化2.559公里，改扩建0.2公里，路面宽度4.5米，水泥混凝土路面，四级公路</v>
          </cell>
          <cell r="G688" t="str">
            <v>新建</v>
          </cell>
          <cell r="H688" t="str">
            <v>龙沙镇黄金村、青龙村、雨台村、彭家村</v>
          </cell>
        </row>
        <row r="689">
          <cell r="B689" t="str">
            <v>万州区响水镇2023年农村公路路网改善项目</v>
          </cell>
          <cell r="C689" t="str">
            <v>乡村建设行动</v>
          </cell>
          <cell r="D689" t="str">
            <v>农村基础设施含产业配套基础设施</v>
          </cell>
          <cell r="E689" t="str">
            <v>农村道路建设（通村路、通户路、小型桥梁等）</v>
          </cell>
          <cell r="F689" t="str">
            <v>共硬化公路3.687公里，路面宽度4.5米，水泥混凝土路面，四级公路</v>
          </cell>
          <cell r="G689" t="str">
            <v>新建</v>
          </cell>
          <cell r="H689" t="str">
            <v>响水镇响水村、青林村、总角村</v>
          </cell>
        </row>
        <row r="690">
          <cell r="B690" t="str">
            <v>万州区武陵镇2023年农村公路路网改善项目</v>
          </cell>
          <cell r="C690" t="str">
            <v>乡村建设行动</v>
          </cell>
          <cell r="D690" t="str">
            <v>农村基础设施含产业配套基础设施</v>
          </cell>
          <cell r="E690" t="str">
            <v>农村道路建设（通村路、通户路、小型桥梁等）</v>
          </cell>
          <cell r="F690" t="str">
            <v>共改扩建公路4公里，路面宽度5.5米，水泥混凝土路面，四级公路</v>
          </cell>
          <cell r="G690" t="str">
            <v>新建</v>
          </cell>
          <cell r="H690" t="str">
            <v>武陵镇红谷社区、鹿井村</v>
          </cell>
        </row>
        <row r="691">
          <cell r="B691" t="str">
            <v>万州区瀼渡镇2023年农村公路路网改善项目</v>
          </cell>
          <cell r="C691" t="str">
            <v>乡村建设行动</v>
          </cell>
          <cell r="D691" t="str">
            <v>农村基础设施含产业配套基础设施</v>
          </cell>
          <cell r="E691" t="str">
            <v>农村道路建设（通村路、通户路、小型桥梁等）</v>
          </cell>
          <cell r="F691" t="str">
            <v>共改扩建公路3.8公里，路面宽度5米，水泥混凝土路面，四级公路</v>
          </cell>
          <cell r="G691" t="str">
            <v>新建</v>
          </cell>
          <cell r="H691" t="str">
            <v>瀼渡镇河溪村</v>
          </cell>
        </row>
        <row r="692">
          <cell r="B692" t="str">
            <v>万州区熊家镇2023年农村公路路网改善项目</v>
          </cell>
          <cell r="C692" t="str">
            <v>乡村建设行动</v>
          </cell>
          <cell r="D692" t="str">
            <v>农村基础设施含产业配套基础设施</v>
          </cell>
          <cell r="E692" t="str">
            <v>农村道路建设（通村路、通户路、小型桥梁等）</v>
          </cell>
          <cell r="F692" t="str">
            <v>共新改建公路6.25公里，其中硬化3.25公里，改扩建3公里，路面宽度4.5-6米，水泥混凝土路面，四级公路</v>
          </cell>
          <cell r="G692" t="str">
            <v>新建</v>
          </cell>
          <cell r="H692" t="str">
            <v>熊家镇腊烛村、红星村、举安村、</v>
          </cell>
        </row>
        <row r="693">
          <cell r="B693" t="str">
            <v>万州区小周镇2023年农村公路路网改善项目</v>
          </cell>
          <cell r="C693" t="str">
            <v>乡村建设行动</v>
          </cell>
          <cell r="D693" t="str">
            <v>农村基础设施含产业配套基础设施</v>
          </cell>
          <cell r="E693" t="str">
            <v>农村道路建设（通村路、通户路、小型桥梁等）</v>
          </cell>
          <cell r="F693" t="str">
            <v>共新改建公路3.285公里，其中硬化1.361公里，改扩建1.924公里，路面宽度4.5-5.5米，水泥混凝土路面，四级公路</v>
          </cell>
          <cell r="G693" t="str">
            <v>新建</v>
          </cell>
          <cell r="H693" t="str">
            <v>小周镇马褡村、姚家村</v>
          </cell>
        </row>
        <row r="694">
          <cell r="B694" t="str">
            <v>万州区高梁镇2023年（第二批）农村公路路网改善项目</v>
          </cell>
          <cell r="C694" t="str">
            <v>乡村建设行动</v>
          </cell>
          <cell r="D694" t="str">
            <v>农村基础设施含产业配套基础设施</v>
          </cell>
          <cell r="E694" t="str">
            <v>农村道路建设（通村路、通户路、小型桥梁等）</v>
          </cell>
          <cell r="F694" t="str">
            <v>共硬化公路3.85公里，路面宽度4.5米，水泥混凝土路面，四级公路</v>
          </cell>
          <cell r="G694" t="str">
            <v>新建</v>
          </cell>
          <cell r="H694" t="str">
            <v>高梁镇新店子社区、长春村、香良村</v>
          </cell>
        </row>
        <row r="695">
          <cell r="B695" t="str">
            <v>万州区分水镇2023年（第一批）农村公路路网改善项目</v>
          </cell>
          <cell r="C695" t="str">
            <v>乡村建设行动</v>
          </cell>
          <cell r="D695" t="str">
            <v>农村基础设施含产业配套基础设施</v>
          </cell>
          <cell r="E695" t="str">
            <v>农村道路建设（通村路、通户路、小型桥梁等）</v>
          </cell>
          <cell r="F695" t="str">
            <v>共新改建公路6.9公里，其中硬化3.7公里，改扩建3.2公里，路面宽度4.5-5.5米，水泥混凝土路面，四级公路</v>
          </cell>
          <cell r="G695" t="str">
            <v>新建</v>
          </cell>
          <cell r="H695" t="str">
            <v>分水镇王兴村、辣子村、三角凼村</v>
          </cell>
        </row>
        <row r="696">
          <cell r="B696" t="str">
            <v>万州区孙家镇2023年农村公路路网改善项目</v>
          </cell>
          <cell r="C696" t="str">
            <v>乡村建设行动</v>
          </cell>
          <cell r="D696" t="str">
            <v>农村基础设施含产业配套基础设施</v>
          </cell>
          <cell r="E696" t="str">
            <v>农村道路建设（通村路、通户路、小型桥梁等）</v>
          </cell>
          <cell r="F696" t="str">
            <v>共硬化公路4.4公里，路面宽度4.5米，水泥混凝土路面，四级公路</v>
          </cell>
          <cell r="G696" t="str">
            <v>新建</v>
          </cell>
          <cell r="H696" t="str">
            <v>孙家镇兴发村、槐花村、兰草村</v>
          </cell>
        </row>
        <row r="697">
          <cell r="B697" t="str">
            <v>万州区后山镇2023年农村公路路网改善项目</v>
          </cell>
          <cell r="C697" t="str">
            <v>乡村建设行动</v>
          </cell>
          <cell r="D697" t="str">
            <v>农村基础设施含产业配套基础设施</v>
          </cell>
          <cell r="E697" t="str">
            <v>农村道路建设（通村路、通户路、小型桥梁等）</v>
          </cell>
          <cell r="F697" t="str">
            <v>共新改建公路3.497公里，其中硬化1.2公里，改扩建2.297公里，路面宽度4.5米，水泥混凝土路面，四级公路</v>
          </cell>
          <cell r="G697" t="str">
            <v>新建</v>
          </cell>
          <cell r="H697" t="str">
            <v>后山镇石关村、紫云村、天元村，弹子镇人和村</v>
          </cell>
        </row>
        <row r="698">
          <cell r="B698" t="str">
            <v>万州区长岭镇2023年农村公路路网改善项目</v>
          </cell>
          <cell r="C698" t="str">
            <v>乡村建设行动</v>
          </cell>
          <cell r="D698" t="str">
            <v>农村基础设施含产业配套基础设施</v>
          </cell>
          <cell r="E698" t="str">
            <v>农村道路建设（通村路、通户路、小型桥梁等）</v>
          </cell>
          <cell r="F698" t="str">
            <v>共新改建公路2.054公里，其中硬化1.235公里，改扩建0.819公里，路面宽度4.5-6.5米，水泥混凝土路面，四级公路</v>
          </cell>
          <cell r="G698" t="str">
            <v>新建</v>
          </cell>
          <cell r="H698" t="str">
            <v>长岭镇安溪村、青石社区</v>
          </cell>
        </row>
        <row r="699">
          <cell r="B699" t="str">
            <v>万州区新田镇2023年农村公路路网改善项目</v>
          </cell>
          <cell r="C699" t="str">
            <v>乡村建设行动</v>
          </cell>
          <cell r="D699" t="str">
            <v>农村基础设施含产业配套基础设施</v>
          </cell>
          <cell r="E699" t="str">
            <v>农村道路建设（通村路、通户路、小型桥梁等）</v>
          </cell>
          <cell r="F699" t="str">
            <v>共硬化公路6.01公里，路面宽度4.5米，水泥混凝土路面，四级公路</v>
          </cell>
          <cell r="G699" t="str">
            <v>新建</v>
          </cell>
          <cell r="H699" t="str">
            <v>新田镇西村、义和村</v>
          </cell>
        </row>
        <row r="700">
          <cell r="B700" t="str">
            <v>万州区龙驹镇2023年农村公路路网改善项目</v>
          </cell>
          <cell r="C700" t="str">
            <v>乡村建设行动</v>
          </cell>
          <cell r="D700" t="str">
            <v>农村基础设施含产业配套基础设施</v>
          </cell>
          <cell r="E700" t="str">
            <v>农村道路建设（通村路、通户路、小型桥梁等）</v>
          </cell>
          <cell r="F700" t="str">
            <v>共新改建公路8.66公里，其中硬化5.16公里，改扩建3.5公里，路面宽度4.5-5米，水泥混凝土路面，四级公路</v>
          </cell>
          <cell r="G700" t="str">
            <v>新建</v>
          </cell>
          <cell r="H700" t="str">
            <v>龙驹镇宏福村、团结社区</v>
          </cell>
        </row>
        <row r="701">
          <cell r="B701" t="str">
            <v>万州区罗田镇2023年农村公路路网改善项目</v>
          </cell>
          <cell r="C701" t="str">
            <v>乡村建设行动</v>
          </cell>
          <cell r="D701" t="str">
            <v>农村基础设施含产业配套基础设施</v>
          </cell>
          <cell r="E701" t="str">
            <v>农村道路建设（通村路、通户路、小型桥梁等）</v>
          </cell>
          <cell r="F701" t="str">
            <v>共新改建公路3.7公里，其中硬化2.8公里，改扩建0.9公里，路面宽度4.5-7.5米，水泥混凝土路面，四级公路</v>
          </cell>
          <cell r="G701" t="str">
            <v>新建</v>
          </cell>
          <cell r="H701" t="str">
            <v>罗田镇天生社区、新华村、梓桐村、枫香村</v>
          </cell>
        </row>
        <row r="702">
          <cell r="B702" t="str">
            <v>万州区太龙镇2023年农村公路路网改善项目</v>
          </cell>
          <cell r="C702" t="str">
            <v>乡村建设行动</v>
          </cell>
          <cell r="D702" t="str">
            <v>农村基础设施含产业配套基础设施</v>
          </cell>
          <cell r="E702" t="str">
            <v>农村道路建设（通村路、通户路、小型桥梁等）</v>
          </cell>
          <cell r="F702" t="str">
            <v>共新改建公路10.06公里，其中硬化2.58公里，改扩建7.48公里，路面宽度4.5-5米，水泥混凝土路面，四级公路</v>
          </cell>
          <cell r="G702" t="str">
            <v>新建</v>
          </cell>
          <cell r="H702" t="str">
            <v>太龙镇蓼叶村、大田社区、横山村</v>
          </cell>
        </row>
        <row r="703">
          <cell r="B703" t="str">
            <v>万州区太安镇2023年农村公路路网改善项目</v>
          </cell>
          <cell r="C703" t="str">
            <v>乡村建设行动</v>
          </cell>
          <cell r="D703" t="str">
            <v>农村基础设施含产业配套基础设施</v>
          </cell>
          <cell r="E703" t="str">
            <v>农村道路建设（通村路、通户路、小型桥梁等）</v>
          </cell>
          <cell r="F703" t="str">
            <v>共硬化公路4.006公里，路面宽度3.5-4米，水泥混凝土路面，四级公路</v>
          </cell>
          <cell r="G703" t="str">
            <v>新建</v>
          </cell>
          <cell r="H703" t="str">
            <v>太安镇钟刘村、天峰村、醒狮村</v>
          </cell>
        </row>
        <row r="704">
          <cell r="B704" t="str">
            <v>万州区白土镇2023年农村公路路网改善项目</v>
          </cell>
          <cell r="C704" t="str">
            <v>乡村建设行动</v>
          </cell>
          <cell r="D704" t="str">
            <v>农村基础设施含产业配套基础设施</v>
          </cell>
          <cell r="E704" t="str">
            <v>农村道路建设（通村路、通户路、小型桥梁等）</v>
          </cell>
          <cell r="F704" t="str">
            <v>共新改建公路6.35公里，其中硬化1.35公里，改扩建5公里，路面宽度4.5-6.5米，水泥混凝土路面，四级公路</v>
          </cell>
          <cell r="G704" t="str">
            <v>新建</v>
          </cell>
          <cell r="H704" t="str">
            <v>白土镇人头村、白土社区、</v>
          </cell>
        </row>
        <row r="705">
          <cell r="B705" t="str">
            <v>万州区新乡镇2023年农村公路路网改善项目</v>
          </cell>
          <cell r="C705" t="str">
            <v>乡村建设行动</v>
          </cell>
          <cell r="D705" t="str">
            <v>农村基础设施含产业配套基础设施</v>
          </cell>
          <cell r="E705" t="str">
            <v>农村道路建设（通村路、通户路、小型桥梁等）</v>
          </cell>
          <cell r="F705" t="str">
            <v>共硬化公路4.549公里，路面宽度3.5-4.5米，水泥混凝土路面，四级公路</v>
          </cell>
          <cell r="G705" t="str">
            <v>新建</v>
          </cell>
          <cell r="H705" t="str">
            <v>新乡镇治华村、三水村、龙泉村</v>
          </cell>
        </row>
        <row r="706">
          <cell r="B706" t="str">
            <v>万州区郭村镇2023年农村公路路网改善项目</v>
          </cell>
          <cell r="C706" t="str">
            <v>乡村建设行动</v>
          </cell>
          <cell r="D706" t="str">
            <v>农村基础设施含产业配套基础设施</v>
          </cell>
          <cell r="E706" t="str">
            <v>农村道路建设（通村路、通户路、小型桥梁等）</v>
          </cell>
          <cell r="F706" t="str">
            <v>共硬化公路3.54公里，路面宽度4.5米，水泥混凝土路面，四级公路</v>
          </cell>
          <cell r="G706" t="str">
            <v>新建</v>
          </cell>
          <cell r="H706" t="str">
            <v>郭村镇安全村、关子、桐林</v>
          </cell>
        </row>
        <row r="707">
          <cell r="B707" t="str">
            <v>万州区柱山乡2023年农村公路路网改善项目</v>
          </cell>
          <cell r="C707" t="str">
            <v>乡村建设行动</v>
          </cell>
          <cell r="D707" t="str">
            <v>农村基础设施含产业配套基础设施</v>
          </cell>
          <cell r="E707" t="str">
            <v>农村道路建设（通村路、通户路、小型桥梁等）</v>
          </cell>
          <cell r="F707" t="str">
            <v>共硬化公路2.34公里，路面宽度4.5米，水泥混凝土路面，四级公路</v>
          </cell>
          <cell r="G707" t="str">
            <v>新建</v>
          </cell>
          <cell r="H707" t="str">
            <v>柱山乡三木村、山田村、戈厂村</v>
          </cell>
        </row>
        <row r="708">
          <cell r="B708" t="str">
            <v>万州区铁峰乡2023年农村公路路网改善项目</v>
          </cell>
          <cell r="C708" t="str">
            <v>乡村建设行动</v>
          </cell>
          <cell r="D708" t="str">
            <v>农村基础设施含产业配套基础设施</v>
          </cell>
          <cell r="E708" t="str">
            <v>农村道路建设（通村路、通户路、小型桥梁等）</v>
          </cell>
          <cell r="F708" t="str">
            <v>共新改建公路7.4公里，其中硬化1.8公里，改扩建5.6公里，路面宽度4.5-5.5米，水泥混凝土路面，四级公路</v>
          </cell>
          <cell r="G708" t="str">
            <v>新建</v>
          </cell>
          <cell r="H708" t="str">
            <v>铁峰乡富强村、吉安村</v>
          </cell>
        </row>
        <row r="709">
          <cell r="B709" t="str">
            <v>万州区黄柏乡2023年农村公路路网改善项目</v>
          </cell>
          <cell r="C709" t="str">
            <v>乡村建设行动</v>
          </cell>
          <cell r="D709" t="str">
            <v>农村基础设施含产业配套基础设施</v>
          </cell>
          <cell r="E709" t="str">
            <v>农村道路建设（通村路、通户路、小型桥梁等）</v>
          </cell>
          <cell r="F709" t="str">
            <v>共硬化公路4.319公里，路面宽度4.2-4.5米，水泥混凝土路面，四级公路</v>
          </cell>
          <cell r="G709" t="str">
            <v>新建</v>
          </cell>
          <cell r="H709" t="str">
            <v>黄柏乡明月村、沙田村</v>
          </cell>
        </row>
        <row r="710">
          <cell r="B710" t="str">
            <v>万州区溪口乡2023年农村公路路网改善项目</v>
          </cell>
          <cell r="C710" t="str">
            <v>乡村建设行动</v>
          </cell>
          <cell r="D710" t="str">
            <v>农村基础设施含产业配套基础设施</v>
          </cell>
          <cell r="E710" t="str">
            <v>农村道路建设（通村路、通户路、小型桥梁等）</v>
          </cell>
          <cell r="F710" t="str">
            <v>共硬化公路1.8公里，路面宽度4.5米，水泥混凝土路面，四级公路</v>
          </cell>
          <cell r="G710" t="str">
            <v>新建</v>
          </cell>
          <cell r="H710" t="str">
            <v>溪口乡高山村</v>
          </cell>
        </row>
        <row r="711">
          <cell r="B711" t="str">
            <v>万州区燕山乡2023年农村公路路网改善项目</v>
          </cell>
          <cell r="C711" t="str">
            <v>乡村建设行动</v>
          </cell>
          <cell r="D711" t="str">
            <v>农村基础设施含产业配套基础设施</v>
          </cell>
          <cell r="E711" t="str">
            <v>农村道路建设（通村路、通户路、小型桥梁等）</v>
          </cell>
          <cell r="F711" t="str">
            <v>共新改建公路6.5公里，其中硬化0.5公里，改扩建6公里，路面宽度4.5-6.5米，水泥混凝土路面，四级公路</v>
          </cell>
          <cell r="G711" t="str">
            <v>新建</v>
          </cell>
          <cell r="H711" t="str">
            <v>燕山乡东峡村、泉水村</v>
          </cell>
        </row>
        <row r="712">
          <cell r="B712" t="str">
            <v>万州区长坪乡2023年农村公路路网改善项目</v>
          </cell>
          <cell r="C712" t="str">
            <v>乡村建设行动</v>
          </cell>
          <cell r="D712" t="str">
            <v>农村基础设施含产业配套基础设施</v>
          </cell>
          <cell r="E712" t="str">
            <v>农村道路建设（通村路、通户路、小型桥梁等）</v>
          </cell>
          <cell r="F712" t="str">
            <v>共改扩建公路4.5公里，路面宽度6米，水泥混凝土路面，四级公路</v>
          </cell>
          <cell r="G712" t="str">
            <v>新建</v>
          </cell>
          <cell r="H712" t="str">
            <v>长坪乡金福村</v>
          </cell>
        </row>
        <row r="713">
          <cell r="B713" t="str">
            <v>万州区茨竹乡2023年农村公路路网改善项目</v>
          </cell>
          <cell r="C713" t="str">
            <v>乡村建设行动</v>
          </cell>
          <cell r="D713" t="str">
            <v>农村基础设施含产业配套基础设施</v>
          </cell>
          <cell r="E713" t="str">
            <v>农村道路建设（通村路、通户路、小型桥梁等）</v>
          </cell>
          <cell r="F713" t="str">
            <v>共新改建公路8.4公里，其中硬化1.1公里，改扩建7.3公里，路面宽度45022米，水泥混凝土路面，四级公路</v>
          </cell>
          <cell r="G713" t="str">
            <v>新建</v>
          </cell>
          <cell r="H713" t="str">
            <v>茨竹乡枣木村、外梁村、前堰村</v>
          </cell>
        </row>
        <row r="714">
          <cell r="B714" t="str">
            <v>万州区恒合乡2023年农村公路路网改善项目</v>
          </cell>
          <cell r="C714" t="str">
            <v>乡村建设行动</v>
          </cell>
          <cell r="D714" t="str">
            <v>农村基础设施含产业配套基础设施</v>
          </cell>
          <cell r="E714" t="str">
            <v>农村道路建设（通村路、通户路、小型桥梁等）</v>
          </cell>
          <cell r="F714" t="str">
            <v>共硬化公路6.5公里，路面宽度4.5米，水泥混凝土路面，四级公路</v>
          </cell>
          <cell r="G714" t="str">
            <v>新建</v>
          </cell>
          <cell r="H714" t="str">
            <v>恒合乡有关社区</v>
          </cell>
        </row>
        <row r="715">
          <cell r="B715" t="str">
            <v>万州区普子乡2023年农村公路路网改善项目</v>
          </cell>
          <cell r="C715" t="str">
            <v>乡村建设行动</v>
          </cell>
          <cell r="D715" t="str">
            <v>农村基础设施含产业配套基础设施</v>
          </cell>
          <cell r="E715" t="str">
            <v>农村道路建设（通村路、通户路、小型桥梁等）</v>
          </cell>
          <cell r="F715" t="str">
            <v>共改扩建公路5公里，路面宽度6米，水泥混凝土路面，四级公路</v>
          </cell>
          <cell r="G715" t="str">
            <v>新建</v>
          </cell>
          <cell r="H715" t="str">
            <v>普子乡小龙村</v>
          </cell>
        </row>
        <row r="716">
          <cell r="B716" t="str">
            <v>万州区地宝乡2023年农村公路路网改善项目</v>
          </cell>
          <cell r="C716" t="str">
            <v>乡村建设行动</v>
          </cell>
          <cell r="D716" t="str">
            <v>农村基础设施含产业配套基础设施</v>
          </cell>
          <cell r="E716" t="str">
            <v>农村道路建设（通村路、通户路、小型桥梁等）</v>
          </cell>
          <cell r="F716" t="str">
            <v>共改扩建公路7.2公里，路面宽度5.5-6米，水泥混凝土路面，四级公路</v>
          </cell>
          <cell r="G716" t="str">
            <v>新建</v>
          </cell>
          <cell r="H716" t="str">
            <v>地宝乡裴家村、地宝社区</v>
          </cell>
        </row>
        <row r="717">
          <cell r="B717" t="str">
            <v>万州区太白街道2023年农村公路路网改善项目</v>
          </cell>
          <cell r="C717" t="str">
            <v>乡村建设行动</v>
          </cell>
          <cell r="D717" t="str">
            <v>农村基础设施含产业配套基础设施</v>
          </cell>
          <cell r="E717" t="str">
            <v>农村道路建设（通村路、通户路、小型桥梁等）</v>
          </cell>
          <cell r="F717" t="str">
            <v>共改扩建公路3.5公里，路面宽度5米，水泥混凝土路面，四级公路</v>
          </cell>
          <cell r="G717" t="str">
            <v>新建</v>
          </cell>
          <cell r="H717" t="str">
            <v>太白街道永宁村、太白村</v>
          </cell>
        </row>
        <row r="718">
          <cell r="B718" t="str">
            <v>万州区双河口街道2023年农村公路路网改善项目</v>
          </cell>
          <cell r="C718" t="str">
            <v>乡村建设行动</v>
          </cell>
          <cell r="D718" t="str">
            <v>农村基础设施含产业配套基础设施</v>
          </cell>
          <cell r="E718" t="str">
            <v>农村道路建设（通村路、通户路、小型桥梁等）</v>
          </cell>
          <cell r="F718" t="str">
            <v>共新改建公路5.44公里，其中硬化3.44公里，改扩建2公里，路面宽度4.5米，水泥混凝土路面，四级公路</v>
          </cell>
          <cell r="G718" t="str">
            <v>新建</v>
          </cell>
          <cell r="H718" t="str">
            <v>双河口街道永清村、石鼓村</v>
          </cell>
        </row>
        <row r="719">
          <cell r="B719" t="str">
            <v>万州区沙河街道2023年农村公路路网改善项目</v>
          </cell>
          <cell r="C719" t="str">
            <v>乡村建设行动</v>
          </cell>
          <cell r="D719" t="str">
            <v>农村基础设施含产业配套基础设施</v>
          </cell>
          <cell r="E719" t="str">
            <v>农村道路建设（通村路、通户路、小型桥梁等）</v>
          </cell>
          <cell r="F719" t="str">
            <v>共硬化公路0.8公里，路面宽度4.5米，水泥混凝土路面，四级公路</v>
          </cell>
          <cell r="G719" t="str">
            <v>新建</v>
          </cell>
          <cell r="H719" t="str">
            <v>沙河街道孙家村、安乐村</v>
          </cell>
        </row>
        <row r="720">
          <cell r="B720" t="str">
            <v>万州区百安坝街道2023年农村公路路网改善项目</v>
          </cell>
          <cell r="C720" t="str">
            <v>乡村建设行动</v>
          </cell>
          <cell r="D720" t="str">
            <v>农村基础设施含产业配套基础设施</v>
          </cell>
          <cell r="E720" t="str">
            <v>农村道路建设（通村路、通户路、小型桥梁等）</v>
          </cell>
          <cell r="F720" t="str">
            <v>共硬化公路1.7公里，路面宽度4.5米，水泥混凝土路面，四级公路</v>
          </cell>
          <cell r="G720" t="str">
            <v>新建</v>
          </cell>
          <cell r="H720" t="str">
            <v>百安坝街道保安村</v>
          </cell>
        </row>
        <row r="721">
          <cell r="B721" t="str">
            <v>万州区五桥街道2023年农村公路路网改善项目</v>
          </cell>
          <cell r="C721" t="str">
            <v>乡村建设行动</v>
          </cell>
          <cell r="D721" t="str">
            <v>农村基础设施含产业配套基础设施</v>
          </cell>
          <cell r="E721" t="str">
            <v>农村道路建设（通村路、通户路、小型桥梁等）</v>
          </cell>
          <cell r="F721" t="str">
            <v>共新改建公路4公里，其中硬化1.6公里，改扩建2.4公里，路面宽度4.5-5.5米，水泥混凝土路面，四级公路</v>
          </cell>
          <cell r="G721" t="str">
            <v>新建</v>
          </cell>
          <cell r="H721" t="str">
            <v>五桥街道民强村、民安社区、石人社区</v>
          </cell>
        </row>
        <row r="722">
          <cell r="B722" t="str">
            <v>万州区钟鼓楼街道2023年农村公路路网改善项目</v>
          </cell>
          <cell r="C722" t="str">
            <v>乡村建设行动</v>
          </cell>
          <cell r="D722" t="str">
            <v>农村基础设施含产业配套基础设施</v>
          </cell>
          <cell r="E722" t="str">
            <v>农村道路建设（通村路、通户路、小型桥梁等）</v>
          </cell>
          <cell r="F722" t="str">
            <v>共新改建公路5.3公里，其中硬化0.8公里，改扩建4.5公里，路面宽度4.5-5.5米，水泥混凝土路面，四级公路</v>
          </cell>
          <cell r="G722" t="str">
            <v>扩建</v>
          </cell>
          <cell r="H722" t="str">
            <v>钟鼓楼街道大团村、小岩村</v>
          </cell>
        </row>
        <row r="723">
          <cell r="B723" t="str">
            <v>万州区熊家镇2023年（第二批）农村公路路网改善项目</v>
          </cell>
          <cell r="C723" t="str">
            <v>乡村建设行动</v>
          </cell>
          <cell r="D723" t="str">
            <v>农村基础设施含产业配套基础设施</v>
          </cell>
          <cell r="E723" t="str">
            <v>农村道路建设（通村路、通户路、小型桥梁等）</v>
          </cell>
          <cell r="F723" t="str">
            <v>共硬化公路4.05公里，路面宽度4.5米，水泥混凝土路面，四级公路</v>
          </cell>
          <cell r="G723" t="str">
            <v>新建</v>
          </cell>
          <cell r="H723" t="str">
            <v>熊家镇燕子村、石公村</v>
          </cell>
        </row>
        <row r="724">
          <cell r="B724" t="str">
            <v>万州区大周镇2023年农村公路路网改善项目</v>
          </cell>
          <cell r="C724" t="str">
            <v>乡村建设行动</v>
          </cell>
          <cell r="D724" t="str">
            <v>农村基础设施含产业配套基础设施</v>
          </cell>
          <cell r="E724" t="str">
            <v>农村道路建设（通村路、通户路、小型桥梁等）</v>
          </cell>
          <cell r="F724" t="str">
            <v>共硬化公路2.44公里，路面宽度4米，水泥混凝土路面，四级公路</v>
          </cell>
          <cell r="G724" t="str">
            <v>新建</v>
          </cell>
          <cell r="H724" t="str">
            <v>大周镇莫家村、五土村</v>
          </cell>
        </row>
        <row r="725">
          <cell r="B725" t="str">
            <v>万州区李河镇2023年农村公路路网改善项目</v>
          </cell>
          <cell r="C725" t="str">
            <v>乡村建设行动</v>
          </cell>
          <cell r="D725" t="str">
            <v>农村基础设施含产业配套基础设施</v>
          </cell>
          <cell r="E725" t="str">
            <v>农村道路建设（通村路、通户路、小型桥梁等）</v>
          </cell>
          <cell r="F725" t="str">
            <v>共新改建公路3.9公里，其中硬化3公里，改扩建0.9公里，路面宽度4.5-6米，水泥混凝土路面，四级公路</v>
          </cell>
          <cell r="G725" t="str">
            <v>新建</v>
          </cell>
          <cell r="H725" t="str">
            <v>李河镇福寺村、彭河村、李河村、天地村</v>
          </cell>
        </row>
        <row r="726">
          <cell r="B726" t="str">
            <v>万州区余家镇2023年农村公路路网改善项目</v>
          </cell>
          <cell r="C726" t="str">
            <v>乡村建设行动</v>
          </cell>
          <cell r="D726" t="str">
            <v>农村基础设施含产业配套基础设施</v>
          </cell>
          <cell r="E726" t="str">
            <v>农村道路建设（通村路、通户路、小型桥梁等）</v>
          </cell>
          <cell r="F726" t="str">
            <v>共新改建公路8公里，其中硬化1.5公里，改扩建6.5公里，路面宽度4-5.5米，水泥混凝土路面，四级公路</v>
          </cell>
          <cell r="G726" t="str">
            <v>扩建</v>
          </cell>
          <cell r="H726" t="str">
            <v>余家镇硝水村、回龙村</v>
          </cell>
        </row>
        <row r="727">
          <cell r="B727" t="str">
            <v>万州区余家镇2023年（第二批）农村公路路网改善项目</v>
          </cell>
          <cell r="C727" t="str">
            <v>乡村建设行动</v>
          </cell>
          <cell r="D727" t="str">
            <v>农村基础设施含产业配套基础设施</v>
          </cell>
          <cell r="E727" t="str">
            <v>农村道路建设（通村路、通户路、小型桥梁等）</v>
          </cell>
          <cell r="F727" t="str">
            <v>共新改建公路4.75公里，其中硬化2.25公里，改扩建2.5公里，路面宽度4.5-5.5米，水泥混凝土路面，四级公路</v>
          </cell>
          <cell r="G727" t="str">
            <v>扩建</v>
          </cell>
          <cell r="H727" t="str">
            <v>余家镇五一社区、关龙村、邵家社区</v>
          </cell>
        </row>
        <row r="728">
          <cell r="B728" t="str">
            <v>万州区白羊镇2023年农村公路路网改善项目</v>
          </cell>
          <cell r="C728" t="str">
            <v>乡村建设行动</v>
          </cell>
          <cell r="D728" t="str">
            <v>农村基础设施含产业配套基础设施</v>
          </cell>
          <cell r="E728" t="str">
            <v>农村道路建设（通村路、通户路、小型桥梁等）</v>
          </cell>
          <cell r="F728" t="str">
            <v>共硬化公路4.692公里，路面宽度4.5米，水泥混凝土路面，四级公路</v>
          </cell>
          <cell r="G728" t="str">
            <v>新建</v>
          </cell>
          <cell r="H728" t="str">
            <v>白羊镇惠民村、大石村、白燕村、大石村、紫金村、双石社区</v>
          </cell>
        </row>
        <row r="729">
          <cell r="B729" t="str">
            <v>万州区白羊镇2023年（第二批）农村公路路网改善项目</v>
          </cell>
          <cell r="C729" t="str">
            <v>乡村建设行动</v>
          </cell>
          <cell r="D729" t="str">
            <v>农村基础设施含产业配套基础设施</v>
          </cell>
          <cell r="E729" t="str">
            <v>农村道路建设（通村路、通户路、小型桥梁等）</v>
          </cell>
          <cell r="F729" t="str">
            <v>共新改建公路7.4公里，其中硬化2.2公里，改扩建5.2公里，路面宽度4.5-5.5米，水泥混凝土路面，四级公路</v>
          </cell>
          <cell r="G729" t="str">
            <v>扩建</v>
          </cell>
          <cell r="H729" t="str">
            <v>白羊镇大悟村、石龙社区、魏家社区、三元村、白羊社区</v>
          </cell>
        </row>
        <row r="730">
          <cell r="B730" t="str">
            <v>万州区走马镇2023年农村公路路网改善项目</v>
          </cell>
          <cell r="C730" t="str">
            <v>乡村建设行动</v>
          </cell>
          <cell r="D730" t="str">
            <v>农村基础设施含产业配套基础设施</v>
          </cell>
          <cell r="E730" t="str">
            <v>农村道路建设（通村路、通户路、小型桥梁等）</v>
          </cell>
          <cell r="F730" t="str">
            <v>共硬化公路5.78公里，路面宽度4.5，水泥混凝土路面，四级公路</v>
          </cell>
          <cell r="G730" t="str">
            <v>改建</v>
          </cell>
          <cell r="H730" t="str">
            <v>坝梁村4组,熊家村3组,野鸭村5组，龙台村1组，龙台村5组</v>
          </cell>
        </row>
        <row r="731">
          <cell r="B731" t="str">
            <v>万州区走马镇2023年（第二批）农村公路路网改善项目</v>
          </cell>
          <cell r="C731" t="str">
            <v>乡村建设行动</v>
          </cell>
          <cell r="D731" t="str">
            <v>农村基础设施含产业配套基础设施</v>
          </cell>
          <cell r="E731" t="str">
            <v>农村道路建设（通村路、通户路、小型桥梁等）</v>
          </cell>
          <cell r="F731" t="str">
            <v>共硬化公路3.877公里，路面宽度3.5-4.5米，水泥混凝土路面，四级公路</v>
          </cell>
          <cell r="G731" t="str">
            <v>改建</v>
          </cell>
          <cell r="H731" t="str">
            <v>凉风村5组,马安村1、3组,石告村8组</v>
          </cell>
        </row>
        <row r="732">
          <cell r="B732" t="str">
            <v>万州区长滩镇2023年农村公路路网改善项目</v>
          </cell>
          <cell r="C732" t="str">
            <v>乡村建设行动</v>
          </cell>
          <cell r="D732" t="str">
            <v>农村基础设施含产业配套基础设施</v>
          </cell>
          <cell r="E732" t="str">
            <v>农村道路建设（通村路、通户路、小型桥梁等）</v>
          </cell>
          <cell r="F732" t="str">
            <v>共新改建公路6.09公里，其中硬化4.09公里，改扩建2公里，路面宽度4.5-6米，水泥混凝土路面，四级公路</v>
          </cell>
          <cell r="G732" t="str">
            <v>新建</v>
          </cell>
          <cell r="H732" t="str">
            <v>长滩镇林场村、清河村、草堂村、茶坪村、太白溪村</v>
          </cell>
        </row>
        <row r="733">
          <cell r="B733" t="str">
            <v>万州区长滩镇2023年（第二批）农村公路路网改善项目</v>
          </cell>
          <cell r="C733" t="str">
            <v>乡村建设行动</v>
          </cell>
          <cell r="D733" t="str">
            <v>农村基础设施含产业配套基础设施</v>
          </cell>
          <cell r="E733" t="str">
            <v>农村道路建设（通村路、通户路、小型桥梁等）</v>
          </cell>
          <cell r="F733" t="str">
            <v>共硬化公路4.4公里，路面宽度4.5米，水泥混凝土路面，四级公路</v>
          </cell>
          <cell r="G733" t="str">
            <v>新建</v>
          </cell>
          <cell r="H733" t="str">
            <v>长滩镇长滩社区、沙滩村</v>
          </cell>
        </row>
        <row r="734">
          <cell r="B734" t="str">
            <v>万州区九池街道2023年农村公路路网改善项目</v>
          </cell>
          <cell r="C734" t="str">
            <v>乡村建设行动</v>
          </cell>
          <cell r="D734" t="str">
            <v>农村基础设施含产业配套基础设施</v>
          </cell>
          <cell r="E734" t="str">
            <v>农村道路建设（通村路、通户路、小型桥梁等）</v>
          </cell>
          <cell r="F734" t="str">
            <v>共新改建公路4.46公里，其中硬化3.66公里，改扩建0.8公里，路面宽度4.5-6米，水泥混凝土路面，四级公路</v>
          </cell>
          <cell r="G734" t="str">
            <v>新建</v>
          </cell>
          <cell r="H734" t="str">
            <v>九池街道桐花村、泉活村、凤凰村</v>
          </cell>
        </row>
        <row r="735">
          <cell r="B735" t="str">
            <v>万州区龙都街道2023年农村公路路网改善项目</v>
          </cell>
          <cell r="C735" t="str">
            <v>乡村建设行动</v>
          </cell>
          <cell r="D735" t="str">
            <v>农村基础设施含产业配套基础设施</v>
          </cell>
          <cell r="E735" t="str">
            <v>农村道路建设（通村路、通户路、小型桥梁等）</v>
          </cell>
          <cell r="F735" t="str">
            <v>共改扩建公路2.5公里，路面宽度5.5米，水泥混凝土路面，四级公路</v>
          </cell>
          <cell r="G735" t="str">
            <v>扩建</v>
          </cell>
          <cell r="H735" t="str">
            <v>龙都街道九龙园社区、三吉村</v>
          </cell>
        </row>
        <row r="736">
          <cell r="B736" t="str">
            <v>郭村镇康乐社区河段河道清淤及护坡修建工程</v>
          </cell>
          <cell r="C736" t="str">
            <v>乡村建设行动</v>
          </cell>
          <cell r="D736" t="str">
            <v>农村基础设施（含产业配套基础设施）</v>
          </cell>
          <cell r="E736" t="str">
            <v>农村供水保障设施建设</v>
          </cell>
          <cell r="F736" t="str">
            <v>对河道进行全面清淤，清淤长度200米，修建河道护坡200米</v>
          </cell>
          <cell r="G736" t="str">
            <v>新建</v>
          </cell>
          <cell r="H736" t="str">
            <v>郭村镇康乐社区</v>
          </cell>
        </row>
        <row r="737">
          <cell r="B737" t="str">
            <v>万州区甘宁镇烟坡村2023年农村供水保障项目</v>
          </cell>
          <cell r="C737" t="str">
            <v>乡村建设行动</v>
          </cell>
          <cell r="D737" t="str">
            <v>农村基础设施（含产业配套基础设施）</v>
          </cell>
          <cell r="E737" t="str">
            <v>农村供水保障设施建设</v>
          </cell>
          <cell r="F737" t="str">
            <v>对原有简易过滤池整治维修，添加滤料、新建围墙、大门、水池安装棚盖，新建加药池，维修整治清水池等。</v>
          </cell>
          <cell r="G737" t="str">
            <v>新建</v>
          </cell>
          <cell r="H737" t="str">
            <v>甘宁镇烟坡村</v>
          </cell>
        </row>
        <row r="738">
          <cell r="B738" t="str">
            <v>万州区2023年生态养殖场粪污资源化综合利用标准化建设项目</v>
          </cell>
          <cell r="C738" t="str">
            <v>产业发展</v>
          </cell>
          <cell r="D738" t="str">
            <v>生产项目</v>
          </cell>
          <cell r="E738" t="str">
            <v>养殖业基地</v>
          </cell>
          <cell r="F738" t="str">
            <v>1、新建集粪池200立方米。2、建设发酵渗透液消纳基地230亩。3、发酵渗透液贮液罐16个。4、还田管网10300米；5、推广新型垫料590吨，发酵益生菌2.95吨。6、种植水芹菜2000平方米；7、安装牧草运输轨道500米。8、建虹膜沼气池1000立方米。</v>
          </cell>
          <cell r="G738" t="str">
            <v>新建</v>
          </cell>
          <cell r="H738" t="str">
            <v>万州区</v>
          </cell>
        </row>
        <row r="739">
          <cell r="B739" t="str">
            <v>万州区2023年分水镇青脆李品牌宣传推广项目</v>
          </cell>
          <cell r="C739" t="str">
            <v>产业发展</v>
          </cell>
          <cell r="D739" t="str">
            <v>加工流通项目</v>
          </cell>
          <cell r="E739" t="str">
            <v>品牌打造和展销平台</v>
          </cell>
          <cell r="F739" t="str">
            <v>以市场为导向，以“提品质、延链条、创品牌”为青脆李产业建设目标，依托石碾万亩核心李子产业园优势，着力打造青脆李品牌。逐步向乡村旅游文化建设品牌化、常规化的核心目标推进，促进万州“青脆李”产业全面发展，打造全国知名品牌。其中：1、采果节李花节: 20万元；2、电商活动:15万元；3、赴重庆双福市场，浙江、山东推介费用15万元</v>
          </cell>
          <cell r="G739" t="str">
            <v>新建</v>
          </cell>
          <cell r="H739" t="str">
            <v>分水镇</v>
          </cell>
        </row>
        <row r="740">
          <cell r="B740" t="str">
            <v>万州区2023年生猪粪（尿）发酵能力提升项目</v>
          </cell>
          <cell r="C740" t="str">
            <v>产业发展</v>
          </cell>
          <cell r="D740" t="str">
            <v>生产项目</v>
          </cell>
          <cell r="E740" t="str">
            <v>养殖业基地</v>
          </cell>
          <cell r="F740" t="str">
            <v>在龙沙镇马岩村重庆润腾生态养殖场建发酵槽3500m³、钟鼓楼街道重庆顺玖生态养殖场建发酵槽1500m³。</v>
          </cell>
          <cell r="G740" t="str">
            <v>新建</v>
          </cell>
          <cell r="H740" t="str">
            <v>龙沙镇马岩村、钟鼓楼街道</v>
          </cell>
        </row>
        <row r="741">
          <cell r="B741" t="str">
            <v>万州区长岭镇2023年洪灾农村供水工程损毁管网修复项目</v>
          </cell>
          <cell r="C741" t="str">
            <v>乡村建设行动</v>
          </cell>
          <cell r="D741" t="str">
            <v>农村基础设施（含产业配套基础设施）</v>
          </cell>
          <cell r="E741" t="str">
            <v>农村供水保障设施建设</v>
          </cell>
          <cell r="F741" t="str">
            <v>鹿池村：更换DN50管7000米，DN63管500米，D108无缝钢管200米，取水点修建挡墙10米；青石社区：恢复引水渠堰约100米；老土村：修建5立方每小时一体化水厂一座，安装供水管网约12000米，修建20立方不锈钢水箱1座</v>
          </cell>
          <cell r="G741" t="str">
            <v>改建</v>
          </cell>
          <cell r="H741" t="str">
            <v>长岭鹿池村、青石社区、老土村、林场村、清河村、</v>
          </cell>
        </row>
        <row r="742">
          <cell r="B742" t="str">
            <v>万州区长滩镇2023年洪灾农村供水工程损毁修复项目</v>
          </cell>
          <cell r="C742" t="str">
            <v>乡村建设行动</v>
          </cell>
          <cell r="D742" t="str">
            <v>农村基础设施（含产业配套基础设施）</v>
          </cell>
          <cell r="E742" t="str">
            <v>农村供水保障设施建设</v>
          </cell>
          <cell r="F742" t="str">
            <v>①白岩村：Ф50PE-1.6MPa长500m，Ф32PE-1.6MPa长12000m，DN32可调式减压阀2个，Ф25PE入户管1.6MPa长5800m，Ф20PE入户管1.6MPa长4000。
②草堂村：Ф32PE-1.6MPa长5800m，Ф20PE入户管1.6MPa长2500m，DN32可调式减压阀1个。
③茶坪村：Ф63PE-1.6MPa长1000m，Ф32PE-1.6MPa长900m，Ф25PE入户管1.6MPa长1300m，Ф20PE入户管1.6MPa长1200m
④林场村：新建100m3蓄水池1口，新建50m3蓄水池4口，新建2m3取水池4口，Ф50PE-1.6MPa长900m，Ф32PE-1.6MPa长4600m，Ф25PE入户管1.6MPa长1800m，Ф20PE入户管1.6MPa长6800m。
⑤龙泉社区：Ф75PE-1.6MPa长3800m，Ф50PE-1.6MPa长1990m，Ф40PE-1.6MPa长850m，Ф32PE-1.6MPa长820m，Ф20PE入户管1.6MPa长300m。
⑥清河村：新建100m3蓄水池1口，新建3m3取水池1口，水源点整治5处，Ф110PE-1.6MPa长3694m，Ф63PE-1.6MPa长6590m，Ф50PE-1.6MPa长7350m，Ф32PE-1.6MPa长11700m，Ф25PE-1.6MPa长600m。
⑦沙滩村：Ф63PE-1.6MPa长3500m，Ф50PE-1.6MPa长10200m，Ф32PE-1.6MPa长9000m，Ф25PE入户管1.6MPa长3100m，Ф20PE入户管1.6MPa长3000m，DN50可调式减压阀3个，DN32可调式减压阀3个。
⑧太白溪村：Ф75PE-1.6MPa长1800m，Ф63PE-1.6MPa长858m，Ф50PE-1.6MPa长5400m，Ф40PE-1.6MPa长700m，Ф32PE-1.6MPa长2600，DN65可调式减压阀1个，DN40可调式减压阀1个，DN32可调式减压阀2个。
⑨天庆村：Ф50PE-1.6MPa长2600m，Ф20PE入户管1.6MPa长600m，新建滤池1口，C25喷射砼护坡整治105m2，新建2m3取水池1口，水源点整治1处，C20砼引水渠整治长30m。
⑩土门村：新建200m3蓄水池1口，新建30m3蓄水池1口，新建5m3取水池，Ф110PE-1.6MPa长2500m，Ф50PE-1.6MPa长12300m，Ф32PE-1.6MPa长13000m，Ф25PE-1.6MPa长600m，Ф20PE-1.6MPa长700m，DN40可调式减压阀4个，DN32可调式减压阀2个，DN100*4mm热镀锌钢管长48m，镀锌12mm钢丝长300m。
⑪向家社区：Ф90PE-1.6MPa长1800m，Ф75PE-1.6MPa长2102m，Ф63PE-1.6MPa长1450m，Ф50PE-1.6MPa长2500m，Ф32PE-1.6MPa长1400m，利旧管道安装630m，DN80可调式减压阀2个，DN65可调式减压阀1个，DN50可调式减压阀2个，DN32可调式减压阀1个，水源点整治4处。
⑫长滩社区：Ф50PE-1.6MPa长500m，Ф32PE-1.6MPa长6400m，Ф20PE入户管1.6MPa长19800m，DN32可调式减压阀3个，受益群众满意度≥85%。</v>
          </cell>
          <cell r="G742" t="str">
            <v>新建</v>
          </cell>
          <cell r="H742" t="str">
            <v>长滩镇白岩村、草堂村、茶坪村、林场村、龙泉社区、清河村、沙滩村、太白溪村、天庆村、土门村、长滩社区、向家社区</v>
          </cell>
        </row>
        <row r="743">
          <cell r="B743" t="str">
            <v>万州区2023年罗田镇农村饮水水源整治工程</v>
          </cell>
          <cell r="C743" t="str">
            <v>乡村建设行动</v>
          </cell>
          <cell r="D743" t="str">
            <v>农村基础设施（含产业配套基础设施）</v>
          </cell>
          <cell r="E743" t="str">
            <v>农村供水保障设施建设</v>
          </cell>
          <cell r="F743" t="str">
            <v>整治枫香坪水库渠道1070米及新建渠道堡坎3处</v>
          </cell>
          <cell r="G743" t="str">
            <v>新建</v>
          </cell>
          <cell r="H743" t="str">
            <v>罗田镇枫香村</v>
          </cell>
        </row>
        <row r="744">
          <cell r="B744" t="str">
            <v>万州区长岭镇2023年农村饮水水源整治工程</v>
          </cell>
          <cell r="C744" t="str">
            <v>乡村建设行动</v>
          </cell>
          <cell r="D744" t="str">
            <v>农村基础设施（含产业配套基础设施）</v>
          </cell>
          <cell r="E744" t="str">
            <v>农村供水保障设施建设</v>
          </cell>
          <cell r="F744" t="str">
            <v>菜地沟水库渠道清淤整治</v>
          </cell>
          <cell r="G744" t="str">
            <v>新建</v>
          </cell>
          <cell r="H744" t="str">
            <v>长岭镇</v>
          </cell>
        </row>
        <row r="745">
          <cell r="B745" t="str">
            <v>万州区新田镇小岭社区2023年供水保障工程</v>
          </cell>
          <cell r="C745" t="str">
            <v>乡村建设行动</v>
          </cell>
          <cell r="D745" t="str">
            <v>农村基础设施（含产业配套基础设施）</v>
          </cell>
          <cell r="E745" t="str">
            <v>农村供水保障设施建设</v>
          </cell>
          <cell r="F745" t="str">
            <v>新建抽水泵房1座，Ф57*3.5mm涂塑无缝钢管长2400m，Ф38*3mm涂塑无缝钢管长1500m,Ф25PE管1.6MPa长800m，Ф20PE管1.6MPa长700m，蓄水池整治1口，新建水表井1口</v>
          </cell>
          <cell r="G745" t="str">
            <v>新建</v>
          </cell>
          <cell r="H745" t="str">
            <v>万州区小岭社区</v>
          </cell>
        </row>
        <row r="746">
          <cell r="B746" t="str">
            <v>万州区2023年陈家坝街道农村饮水水源整治项目</v>
          </cell>
          <cell r="C746" t="str">
            <v>乡村建设行动</v>
          </cell>
          <cell r="D746" t="str">
            <v>农村基础设施（含产业配套基础设施）</v>
          </cell>
          <cell r="E746" t="str">
            <v>农村供水保障设施建设</v>
          </cell>
          <cell r="F746" t="str">
            <v>整治农村饮水水源灾后受损山坪塘1口:库内抽排水、截水渠涵管50米排水；工字钢架支护，对坝体18米垮塌部位新建混凝土挡土墙；对卧管40米封堵防渗，涵管穿DN300PE管保留排水通道，改为永久放水设施；对现有溢洪道5米进行下挖处理，降低溢洪道底板高程，增大山坪塘临时泄洪能力。</v>
          </cell>
          <cell r="G746" t="str">
            <v>改建</v>
          </cell>
          <cell r="H746" t="str">
            <v>万州区陈家坝街道翠屏村</v>
          </cell>
        </row>
        <row r="747">
          <cell r="B747" t="str">
            <v>万州区2023年长滩镇农村饮水水源整治项目</v>
          </cell>
          <cell r="C747" t="str">
            <v>乡村建设行动</v>
          </cell>
          <cell r="D747" t="str">
            <v>农村基础设施（含产业配套基础设施）</v>
          </cell>
          <cell r="E747" t="str">
            <v>农村供水保障设施建设</v>
          </cell>
          <cell r="F747" t="str">
            <v>整治灾后受损山坪塘14口。</v>
          </cell>
          <cell r="G747" t="str">
            <v>改建</v>
          </cell>
          <cell r="H747" t="str">
            <v>万州区长滩镇太白溪村、长滩社区、向家社区、红石村、土门村、沙滩村、林场村、茶坪村、白岩村、天庆村</v>
          </cell>
        </row>
        <row r="748">
          <cell r="B748" t="str">
            <v>万州区2023年熊家镇农村饮水水源整治项目</v>
          </cell>
          <cell r="C748" t="str">
            <v>乡村建设行动</v>
          </cell>
          <cell r="D748" t="str">
            <v>农村基础设施（含产业配套基础设施）</v>
          </cell>
          <cell r="E748" t="str">
            <v>农村供水保障设施建设</v>
          </cell>
          <cell r="F748" t="str">
            <v>整治灾后受损山坪塘1口。</v>
          </cell>
          <cell r="G748" t="str">
            <v>改建</v>
          </cell>
          <cell r="H748" t="str">
            <v>万州区熊家镇古城村</v>
          </cell>
        </row>
        <row r="749">
          <cell r="B749" t="str">
            <v>万州区2023年白羊镇农村饮水水源整治项目</v>
          </cell>
          <cell r="C749" t="str">
            <v>乡村建设行动</v>
          </cell>
          <cell r="D749" t="str">
            <v>农村基础设施（含产业配套基础设施）</v>
          </cell>
          <cell r="E749" t="str">
            <v>农村供水保障设施建设</v>
          </cell>
          <cell r="F749" t="str">
            <v>整治灾后受损山坪塘1口。</v>
          </cell>
          <cell r="G749" t="str">
            <v>改建</v>
          </cell>
          <cell r="H749" t="str">
            <v>万州区白羊镇大石村</v>
          </cell>
        </row>
        <row r="750">
          <cell r="B750" t="str">
            <v>万州区2023年太安镇农村供水水源建设项目</v>
          </cell>
          <cell r="C750" t="str">
            <v>乡村建设行动</v>
          </cell>
          <cell r="D750" t="str">
            <v>农村基础设施（含产业配套基础设施）</v>
          </cell>
          <cell r="E750" t="str">
            <v>农村供水保障设施建设</v>
          </cell>
          <cell r="F750" t="str">
            <v>扩建太安农村饮水水源，乐堂水库大坝加坝1.8米，改建借水渠540米等</v>
          </cell>
          <cell r="G750" t="str">
            <v>扩建</v>
          </cell>
          <cell r="H750" t="str">
            <v>太安镇凤凰社区</v>
          </cell>
        </row>
        <row r="751">
          <cell r="B751" t="str">
            <v>万州区2023年新乡镇治华村农村供水保障工程</v>
          </cell>
          <cell r="C751" t="str">
            <v>乡村建设行动</v>
          </cell>
          <cell r="D751" t="str">
            <v>农村基础设施（含产业配套基础设施）</v>
          </cell>
          <cell r="E751" t="str">
            <v>农村供水保障设施建设</v>
          </cell>
          <cell r="F751" t="str">
            <v>新建 50 m³蓄水池1座，新建10㎡慢滤池一座及加药池，沉沙池2m³1口 ，修建围墙长60米，高1.7米，安装输配水管道Φ40PE管道4500米，Φ20PE 支管1200米及配件等。</v>
          </cell>
          <cell r="G751" t="str">
            <v>新建</v>
          </cell>
          <cell r="H751" t="str">
            <v>新乡镇治华村</v>
          </cell>
        </row>
        <row r="752">
          <cell r="B752" t="str">
            <v>万州区2019-2023年高标准农田建设项目</v>
          </cell>
          <cell r="C752" t="str">
            <v>乡村建设行动</v>
          </cell>
          <cell r="D752" t="str">
            <v>农村基础设施（含产业配套基础设施）</v>
          </cell>
          <cell r="E752" t="str">
            <v>其他</v>
          </cell>
          <cell r="F752" t="str">
            <v>2019年至2023年高标准农田建设项目经费差口资金，主要用于田块整治、灌溉与排水、田间道路等</v>
          </cell>
          <cell r="G752" t="str">
            <v>改建</v>
          </cell>
          <cell r="H752" t="str">
            <v>万州区</v>
          </cell>
        </row>
        <row r="753">
          <cell r="B753" t="str">
            <v>万州区甘宁镇2023年高标准农田排查整改项目</v>
          </cell>
          <cell r="C753" t="str">
            <v>乡村建设行动</v>
          </cell>
          <cell r="D753" t="str">
            <v>农村基础设施（含产业配套基础设施）</v>
          </cell>
          <cell r="E753" t="str">
            <v>其他</v>
          </cell>
          <cell r="F753" t="str">
            <v>对甘宁镇3个高标准农田建设项目因灾排查出的农田水利设施、田间道路、生产路质量问题进行整改。整改采取“先建后补”方式执行。</v>
          </cell>
          <cell r="G753" t="str">
            <v>改建</v>
          </cell>
          <cell r="H753" t="str">
            <v>甘宁镇</v>
          </cell>
        </row>
        <row r="754">
          <cell r="B754" t="str">
            <v>万州区响水镇2023年高标准农田排查整改项目</v>
          </cell>
          <cell r="C754" t="str">
            <v>乡村建设行动</v>
          </cell>
          <cell r="D754" t="str">
            <v>农村基础设施（含产业配套基础设施）</v>
          </cell>
          <cell r="E754" t="str">
            <v>其他</v>
          </cell>
          <cell r="F754" t="str">
            <v>对响水镇4个高标准农田建设项目因灾排查出的农田水利设施、田间道路、生产路质量问题进行整改。整改采取“先建后补”方式执行。</v>
          </cell>
          <cell r="G754" t="str">
            <v>改建</v>
          </cell>
          <cell r="H754" t="str">
            <v>响水镇</v>
          </cell>
        </row>
        <row r="755">
          <cell r="B755" t="str">
            <v>万州区武陵镇2023年高标准农田排查整改项目</v>
          </cell>
          <cell r="C755" t="str">
            <v>乡村建设行动</v>
          </cell>
          <cell r="D755" t="str">
            <v>农村基础设施（含产业配套基础设施）</v>
          </cell>
          <cell r="E755" t="str">
            <v>其他</v>
          </cell>
          <cell r="F755" t="str">
            <v>对武陵镇1个高标准农田建设项目因灾排查出的农田水利设施、田间道路、生产路质量问题进行整改。整改采取“先建后补”方式执行。</v>
          </cell>
          <cell r="G755" t="str">
            <v>改建</v>
          </cell>
          <cell r="H755" t="str">
            <v>武陵镇</v>
          </cell>
        </row>
        <row r="756">
          <cell r="B756" t="str">
            <v>万州区瀼渡镇2023年高标准农田排查整改项目</v>
          </cell>
          <cell r="C756" t="str">
            <v>乡村建设行动</v>
          </cell>
          <cell r="D756" t="str">
            <v>农村基础设施（含产业配套基础设施）</v>
          </cell>
          <cell r="E756" t="str">
            <v>其他</v>
          </cell>
          <cell r="F756" t="str">
            <v>对瀼渡镇2个高标准农田建设项目因灾排查出的农田水利设施、田间道路、生产路质量问题进行整改。整改采取“先建后补”方式执行。</v>
          </cell>
          <cell r="G756" t="str">
            <v>改建</v>
          </cell>
          <cell r="H756" t="str">
            <v>瀼渡镇</v>
          </cell>
        </row>
        <row r="757">
          <cell r="B757" t="str">
            <v>万州区高梁镇2023年高标准农田排查整改项目</v>
          </cell>
          <cell r="C757" t="str">
            <v>乡村建设行动</v>
          </cell>
          <cell r="D757" t="str">
            <v>农村基础设施（含产业配套基础设施）</v>
          </cell>
          <cell r="E757" t="str">
            <v>其他</v>
          </cell>
          <cell r="F757" t="str">
            <v>对高梁镇3个高标准农田建设项目因灾排查出的农田水利设施、田间道路、生产路质量问题进行整改。整改采取“先建后补”方式执行。</v>
          </cell>
          <cell r="G757" t="str">
            <v>改建</v>
          </cell>
          <cell r="H757" t="str">
            <v>高梁镇</v>
          </cell>
        </row>
        <row r="758">
          <cell r="B758" t="str">
            <v>万州区孙家镇2023年高标准农田排查整改项目</v>
          </cell>
          <cell r="C758" t="str">
            <v>乡村建设行动</v>
          </cell>
          <cell r="D758" t="str">
            <v>农村基础设施（含产业配套基础设施）</v>
          </cell>
          <cell r="E758" t="str">
            <v>其他</v>
          </cell>
          <cell r="F758" t="str">
            <v>对孙家镇2个高标准农田建设项目因灾排查出的农田水利设施、田间道路、生产路质量问题进行整改。整改采取“先建后补”方式执行。</v>
          </cell>
          <cell r="G758" t="str">
            <v>改建</v>
          </cell>
          <cell r="H758" t="str">
            <v>孙家镇</v>
          </cell>
        </row>
        <row r="759">
          <cell r="B759" t="str">
            <v>万州区余家镇2023年高标准农田排查整改项目</v>
          </cell>
          <cell r="C759" t="str">
            <v>乡村建设行动</v>
          </cell>
          <cell r="D759" t="str">
            <v>农村基础设施（含产业配套基础设施）</v>
          </cell>
          <cell r="E759" t="str">
            <v>其他</v>
          </cell>
          <cell r="F759" t="str">
            <v>对余家镇2个高标准农田建设项目因灾排查出的农田水利设施、田间道路、生产路质量问题进行整改。整改采取“先建后补”方式执行。</v>
          </cell>
          <cell r="G759" t="str">
            <v>改建</v>
          </cell>
          <cell r="H759" t="str">
            <v>余家镇</v>
          </cell>
        </row>
        <row r="760">
          <cell r="B760" t="str">
            <v>万州区弹子镇2023年高标准农田排查整改项目</v>
          </cell>
          <cell r="C760" t="str">
            <v>乡村建设行动</v>
          </cell>
          <cell r="D760" t="str">
            <v>农村基础设施（含产业配套基础设施）</v>
          </cell>
          <cell r="E760" t="str">
            <v>其他</v>
          </cell>
          <cell r="F760" t="str">
            <v>对弹子镇1个高标准农田建设项目因灾排查出的农田水利设施、田间道路、生产路质量问题进行整改。整改采取“先建后补”方式执行。</v>
          </cell>
          <cell r="G760" t="str">
            <v>改建</v>
          </cell>
          <cell r="H760" t="str">
            <v>弹子镇</v>
          </cell>
        </row>
        <row r="761">
          <cell r="B761" t="str">
            <v>万州区太龙镇2023年高标准农田排查整改项目</v>
          </cell>
          <cell r="C761" t="str">
            <v>乡村建设行动</v>
          </cell>
          <cell r="D761" t="str">
            <v>农村基础设施（含产业配套基础设施）</v>
          </cell>
          <cell r="E761" t="str">
            <v>其他</v>
          </cell>
          <cell r="F761" t="str">
            <v>对太龙镇2个高标准农田建设项目因灾排查出的农田水利设施、田间道路、生产路质量问题进行整改。整改采取“先建后补”方式执行。</v>
          </cell>
          <cell r="G761" t="str">
            <v>改建</v>
          </cell>
          <cell r="H761" t="str">
            <v>太龙镇</v>
          </cell>
        </row>
        <row r="762">
          <cell r="B762" t="str">
            <v>万州区黄柏乡2023年高标准农田排查整改项目</v>
          </cell>
          <cell r="C762" t="str">
            <v>乡村建设行动</v>
          </cell>
          <cell r="D762" t="str">
            <v>农村基础设施（含产业配套基础设施）</v>
          </cell>
          <cell r="E762" t="str">
            <v>其他</v>
          </cell>
          <cell r="F762" t="str">
            <v>对黄柏乡1个高标准农田建设项目因灾排查出的农田水利设施、田间道路、生产路质量问题进行整改。整改采取“先建后补”方式执行。</v>
          </cell>
          <cell r="G762" t="str">
            <v>改建</v>
          </cell>
          <cell r="H762" t="str">
            <v>黄柏乡</v>
          </cell>
        </row>
        <row r="763">
          <cell r="B763" t="str">
            <v>万州区普子乡2023年高标准农田排查整改项目</v>
          </cell>
          <cell r="C763" t="str">
            <v>乡村建设行动</v>
          </cell>
          <cell r="D763" t="str">
            <v>农村基础设施（含产业配套基础设施）</v>
          </cell>
          <cell r="E763" t="str">
            <v>其他</v>
          </cell>
          <cell r="F763" t="str">
            <v>对普子乡1个高标准农田建设项目因灾排查出的农田水利设施、田间道路、生产路质量问题进行整改。整改采取“先建后补”方式执行。</v>
          </cell>
          <cell r="G763" t="str">
            <v>改建</v>
          </cell>
          <cell r="H763" t="str">
            <v>普子乡</v>
          </cell>
        </row>
        <row r="764">
          <cell r="B764" t="str">
            <v>万州区恒合乡2023年高标准农田排查整改项目</v>
          </cell>
          <cell r="C764" t="str">
            <v>乡村建设行动</v>
          </cell>
          <cell r="D764" t="str">
            <v>农村基础设施（含产业配套基础设施）</v>
          </cell>
          <cell r="E764" t="str">
            <v>其他</v>
          </cell>
          <cell r="F764" t="str">
            <v>对恒合乡2个高标准农田建设项目因灾排查出的农田水利设施、田间道路、生产路质量问题进行整改。整改采取“先建后补”方式执行。</v>
          </cell>
          <cell r="G764" t="str">
            <v>改建</v>
          </cell>
          <cell r="H764" t="str">
            <v>恒合乡</v>
          </cell>
        </row>
        <row r="765">
          <cell r="B765" t="str">
            <v>万州区龙驹镇2023年灾毁农田基础设施修复项目</v>
          </cell>
          <cell r="C765" t="str">
            <v>乡村建设行动</v>
          </cell>
          <cell r="D765" t="str">
            <v>农村基础设施（含产业配套基础设施）</v>
          </cell>
          <cell r="E765" t="str">
            <v>其他</v>
          </cell>
          <cell r="F765" t="str">
            <v>对龙驹镇500亩灾毁农田及农田基础设施进行修复，主要修复因洪涝灾害被冲毁的农田、田间耕作道路及排灌设施设备，灾毁修复采取“先建后补”方式执行。</v>
          </cell>
          <cell r="G765" t="str">
            <v>改建</v>
          </cell>
          <cell r="H765" t="str">
            <v>龙驹镇</v>
          </cell>
        </row>
        <row r="766">
          <cell r="B766" t="str">
            <v>万州区罗田镇2023年灾毁农田基础设施修复项目</v>
          </cell>
          <cell r="C766" t="str">
            <v>乡村建设行动</v>
          </cell>
          <cell r="D766" t="str">
            <v>农村基础设施（含产业配套基础设施）</v>
          </cell>
          <cell r="E766" t="str">
            <v>其他</v>
          </cell>
          <cell r="F766" t="str">
            <v>对罗田镇200亩灾毁农田及农田基础设施进行修复，主要修复因洪涝灾害被冲毁的农田、田间耕作道路及排灌设施设备，灾毁修复采取“先建后补”方式执行。</v>
          </cell>
          <cell r="G766" t="str">
            <v>改建</v>
          </cell>
          <cell r="H766" t="str">
            <v>罗田镇</v>
          </cell>
        </row>
        <row r="767">
          <cell r="B767" t="str">
            <v>万州区郭村镇2023年灾毁农田基础设施修复项目</v>
          </cell>
          <cell r="C767" t="str">
            <v>乡村建设行动</v>
          </cell>
          <cell r="D767" t="str">
            <v>农村基础设施（含产业配套基础设施）</v>
          </cell>
          <cell r="E767" t="str">
            <v>其他</v>
          </cell>
          <cell r="F767" t="str">
            <v>对郭村镇100亩灾毁农田及农田基础设施进行修复，主要修复因洪涝灾害被冲毁的农田、田间耕作道路及排灌设施设备，灾毁修复采取“先建后补”方式执行。</v>
          </cell>
          <cell r="G767" t="str">
            <v>改建</v>
          </cell>
          <cell r="H767" t="str">
            <v>郭村镇</v>
          </cell>
        </row>
        <row r="768">
          <cell r="B768" t="str">
            <v>万州区溪口乡2023年灾毁农田基础设施修复项目</v>
          </cell>
          <cell r="C768" t="str">
            <v>乡村建设行动</v>
          </cell>
          <cell r="D768" t="str">
            <v>农村基础设施（含产业配套基础设施）</v>
          </cell>
          <cell r="E768" t="str">
            <v>其他</v>
          </cell>
          <cell r="F768" t="str">
            <v>对溪口乡200亩灾毁农田及农田基础设施进行修复，主要修复因洪涝灾害被冲毁的农田、田间耕作道路及排灌设施设备，灾毁修复采取“先建后补”方式执行。</v>
          </cell>
          <cell r="G768" t="str">
            <v>改建</v>
          </cell>
          <cell r="H768" t="str">
            <v>溪口乡</v>
          </cell>
        </row>
        <row r="769">
          <cell r="B769" t="str">
            <v>万州区长坪乡2023年灾毁农田基础设施修复项目</v>
          </cell>
          <cell r="C769" t="str">
            <v>乡村建设行动</v>
          </cell>
          <cell r="D769" t="str">
            <v>农村基础设施（含产业配套基础设施）</v>
          </cell>
          <cell r="E769" t="str">
            <v>其他</v>
          </cell>
          <cell r="F769" t="str">
            <v>对长坪乡45亩灾毁农田及农田基础设施进行修复，主要修复因洪涝灾害被冲毁的农田、田间耕作道路及排灌设施设备，灾毁修复采取“先建后补”方式执行。</v>
          </cell>
          <cell r="G769" t="str">
            <v>改建</v>
          </cell>
          <cell r="H769" t="str">
            <v>长坪乡</v>
          </cell>
        </row>
        <row r="770">
          <cell r="B770" t="str">
            <v>万州区梨树乡2023年灾毁农田基础设施修复项目</v>
          </cell>
          <cell r="C770" t="str">
            <v>乡村建设行动</v>
          </cell>
          <cell r="D770" t="str">
            <v>农村基础设施（含产业配套基础设施）</v>
          </cell>
          <cell r="E770" t="str">
            <v>其他</v>
          </cell>
          <cell r="F770" t="str">
            <v>对梨树乡40亩灾毁农田及农田基础设施进行修复，主要修复因洪涝灾害被冲毁的农田、田间耕作道路及排灌设施设备，灾毁修复采取“先建后补”方式执行。</v>
          </cell>
          <cell r="G770" t="str">
            <v>改建</v>
          </cell>
          <cell r="H770" t="str">
            <v>梨树乡</v>
          </cell>
        </row>
        <row r="771">
          <cell r="B771" t="str">
            <v>万州区茨竹乡2023年灾毁农田基础设施修复项目</v>
          </cell>
          <cell r="C771" t="str">
            <v>乡村建设行动</v>
          </cell>
          <cell r="D771" t="str">
            <v>农村基础设施（含产业配套基础设施）</v>
          </cell>
          <cell r="E771" t="str">
            <v>其他</v>
          </cell>
          <cell r="F771" t="str">
            <v>对茨竹乡100亩灾毁农田及农田基础设施进行修复，主要修复因洪涝灾害被冲毁的农田、田间耕作道路及排灌设施设备，灾毁修复采取“先建后补”方式执行。</v>
          </cell>
          <cell r="G771" t="str">
            <v>改建</v>
          </cell>
          <cell r="H771" t="str">
            <v>茨竹乡</v>
          </cell>
        </row>
        <row r="772">
          <cell r="B772" t="str">
            <v>万州区五桥街道2023年灾毁农田基础设施修复项目</v>
          </cell>
          <cell r="C772" t="str">
            <v>乡村建设行动</v>
          </cell>
          <cell r="D772" t="str">
            <v>农村基础设施（含产业配套基础设施）</v>
          </cell>
          <cell r="E772" t="str">
            <v>其他</v>
          </cell>
          <cell r="F772" t="str">
            <v>对五桥街道150亩灾毁农田及农田基础设施进行修复，主要修复因洪涝灾害被冲毁的农田、田间耕作道路及排灌设施设备，灾毁修复采取“先建后补”方式执行。</v>
          </cell>
          <cell r="G772" t="str">
            <v>改建</v>
          </cell>
          <cell r="H772" t="str">
            <v>五桥街道</v>
          </cell>
        </row>
        <row r="773">
          <cell r="B773" t="str">
            <v>万州区龙沙镇2023年高标准农田排查整改及灾毁农田基础设施修复项目</v>
          </cell>
          <cell r="C773" t="str">
            <v>乡村建设行动</v>
          </cell>
          <cell r="D773" t="str">
            <v>农村基础设施（含产业配套基础设施）</v>
          </cell>
          <cell r="E773" t="str">
            <v>其他</v>
          </cell>
          <cell r="F773" t="str">
            <v>对龙沙镇2个高标准农田建设项目因灾排查出的农田水利设施、田间道路、生产路质量问题进行整改；对龙沙镇100亩灾毁农田及农田基础设施进行修复，主要修复因洪涝灾害被冲毁的农田、田间耕作道路及排灌设施设备。整改和灾毁修复采取“先建后补”方式执行。</v>
          </cell>
          <cell r="G773" t="str">
            <v>改建</v>
          </cell>
          <cell r="H773" t="str">
            <v>龙沙镇</v>
          </cell>
        </row>
        <row r="774">
          <cell r="B774" t="str">
            <v>万州区长岭镇2023年高标准农田排查整改及灾毁农田基础设施修复项目</v>
          </cell>
          <cell r="C774" t="str">
            <v>乡村建设行动</v>
          </cell>
          <cell r="D774" t="str">
            <v>农村基础设施（含产业配套基础设施）</v>
          </cell>
          <cell r="E774" t="str">
            <v>其他</v>
          </cell>
          <cell r="F774" t="str">
            <v>对长岭镇1个高标准农田建设项目因灾排查出的农田水利设施、田间道路、生产路质量问题进行整改；对长岭镇500亩灾毁农田及农田基础设施进行修复，主要修复因洪涝灾害被冲毁的农田、田间耕作道路及排灌设施设备。整改和灾毁修复采取“先建后补”方式执行。</v>
          </cell>
          <cell r="G774" t="str">
            <v>改建</v>
          </cell>
          <cell r="H774" t="str">
            <v>长岭镇</v>
          </cell>
        </row>
        <row r="775">
          <cell r="B775" t="str">
            <v>万州区新田镇2023年高标准农田排查整改及灾毁农田基础设施修复项目</v>
          </cell>
          <cell r="C775" t="str">
            <v>乡村建设行动</v>
          </cell>
          <cell r="D775" t="str">
            <v>农村基础设施（含产业配套基础设施）</v>
          </cell>
          <cell r="E775" t="str">
            <v>其他</v>
          </cell>
          <cell r="F775" t="str">
            <v>对新田镇2个高标准农田建设项目因灾排查出的农田水利设施、田间道路、生产路质量问题进行整改；对新田镇200亩灾毁农田及农田基础设施进行修复，主要修复因洪涝灾害被冲毁的农田、田间耕作道路及排灌设施设备。整改和灾毁修复采取“先建后补”方式执行。</v>
          </cell>
          <cell r="G775" t="str">
            <v>改建</v>
          </cell>
          <cell r="H775" t="str">
            <v>新田镇</v>
          </cell>
        </row>
        <row r="776">
          <cell r="B776" t="str">
            <v>万州区白羊镇2023年高标准农田排查整改及灾毁农田基础设施修复项目</v>
          </cell>
          <cell r="C776" t="str">
            <v>乡村建设行动</v>
          </cell>
          <cell r="D776" t="str">
            <v>农村基础设施（含产业配套基础设施）</v>
          </cell>
          <cell r="E776" t="str">
            <v>其他</v>
          </cell>
          <cell r="F776" t="str">
            <v>对白羊镇3个高标准农田建设项目因灾排查出的农田水利设施、田间道路、生产路质量问题进行整改；对白羊镇350亩灾毁农田及农田基础设施进行修复，主要修复因洪涝灾害被冲毁的农田、田间耕作道路及排灌设施设备。整改和灾毁修复采取“先建后补”方式执行。</v>
          </cell>
          <cell r="G776" t="str">
            <v>改建</v>
          </cell>
          <cell r="H776" t="str">
            <v>白羊镇</v>
          </cell>
        </row>
        <row r="777">
          <cell r="B777" t="str">
            <v>万州区走马镇2023年高标准农田排查整改及灾毁农田基础设施修复项目</v>
          </cell>
          <cell r="C777" t="str">
            <v>乡村建设行动</v>
          </cell>
          <cell r="D777" t="str">
            <v>农村基础设施（含产业配套基础设施）</v>
          </cell>
          <cell r="E777" t="str">
            <v>其他</v>
          </cell>
          <cell r="F777" t="str">
            <v>对走马镇1个高标准农田建设项目因灾排查出的农田水利设施、田间道路、生产路质量问题进行整改；对走马镇500亩灾毁农田及农田基础设施进行修复，主要修复因洪涝灾害被冲毁的农田、田间耕作道路及排灌设施设备。整改和灾毁修复采取“先建后补”方式执行。</v>
          </cell>
          <cell r="G777" t="str">
            <v>改建</v>
          </cell>
          <cell r="H777" t="str">
            <v>走马镇</v>
          </cell>
        </row>
        <row r="778">
          <cell r="B778" t="str">
            <v>万州区长滩镇2023年高标准农田排查整改及灾毁农田基础设施修复项目</v>
          </cell>
          <cell r="C778" t="str">
            <v>乡村建设行动</v>
          </cell>
          <cell r="D778" t="str">
            <v>农村基础设施（含产业配套基础设施）</v>
          </cell>
          <cell r="E778" t="str">
            <v>其他</v>
          </cell>
          <cell r="F778" t="str">
            <v>对长滩镇2个高标准农田建设项目因灾排查出的农田水利设施、田间道路、生产路质量问题进行整改；对长滩镇600亩灾毁农田及农田基础设施进行修复，主要修复因洪涝灾害被冲毁的农田、田间耕作道路及排灌设施设备。整改和灾毁修复采取“先建后补”方式执行。</v>
          </cell>
          <cell r="G778" t="str">
            <v>改建</v>
          </cell>
          <cell r="H778" t="str">
            <v>长滩镇</v>
          </cell>
        </row>
        <row r="779">
          <cell r="B779" t="str">
            <v>万州区太安镇2023年高标准农田排查整改及灾毁农田基础设施修复项目</v>
          </cell>
          <cell r="C779" t="str">
            <v>乡村建设行动</v>
          </cell>
          <cell r="D779" t="str">
            <v>农村基础设施（含产业配套基础设施）</v>
          </cell>
          <cell r="E779" t="str">
            <v>其他</v>
          </cell>
          <cell r="F779" t="str">
            <v>对太安镇4个高标准农田建设项目因灾排查出的农田水利设施、田间道路、生产路质量问题进行整改；对太安镇200亩灾毁农田及农田基础设施进行修复，主要修复因洪涝灾害被冲毁的农田、田间耕作道路及排灌设施设备。整改和灾毁修复采取“先建后补”方式执行。</v>
          </cell>
          <cell r="G779" t="str">
            <v>改建</v>
          </cell>
          <cell r="H779" t="str">
            <v>太安镇</v>
          </cell>
        </row>
        <row r="780">
          <cell r="B780" t="str">
            <v>万州区新田镇盐井社区3组2023年人行便道建设项目</v>
          </cell>
          <cell r="C780" t="str">
            <v>乡村建设行动</v>
          </cell>
          <cell r="D780" t="str">
            <v>农村基础设施（含产业配套基础设施）</v>
          </cell>
          <cell r="E780" t="str">
            <v>产业路、资源路、旅游路建设</v>
          </cell>
          <cell r="F780" t="str">
            <v>硬化盐井社区3组人行便道7公里；重建修复人行桥3座。</v>
          </cell>
          <cell r="G780" t="str">
            <v>新建</v>
          </cell>
          <cell r="H780" t="str">
            <v>新田镇盐井社区</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库"/>
      <sheetName val="项目类型"/>
      <sheetName val="到帐资金"/>
      <sheetName val="0907删除项目"/>
    </sheetNames>
    <sheetDataSet>
      <sheetData sheetId="0" refreshError="1">
        <row r="2">
          <cell r="B2" t="str">
            <v>项目名称</v>
          </cell>
          <cell r="C2" t="str">
            <v>项目类型</v>
          </cell>
          <cell r="D2" t="str">
            <v>二级项目类型</v>
          </cell>
          <cell r="E2" t="str">
            <v>项目子类型</v>
          </cell>
          <cell r="F2" t="str">
            <v>建设任务</v>
          </cell>
          <cell r="G2" t="str">
            <v>建设性质</v>
          </cell>
          <cell r="H2" t="str">
            <v>实施地点</v>
          </cell>
        </row>
        <row r="6">
          <cell r="B6" t="str">
            <v>万州区恒合土家族乡2023年农业产业配套设施以工代赈项目</v>
          </cell>
          <cell r="C6" t="str">
            <v>产业发展</v>
          </cell>
          <cell r="D6" t="str">
            <v>配套设施项目</v>
          </cell>
          <cell r="E6" t="str">
            <v>产业园（区）</v>
          </cell>
          <cell r="F6" t="str">
            <v>新建产业道路1公里、产业步道0.5公里，整修灌溉渠堰1.5公里，整治山坪塘19口。</v>
          </cell>
          <cell r="G6" t="str">
            <v>新建</v>
          </cell>
          <cell r="H6" t="str">
            <v>石坪村、八一村</v>
          </cell>
        </row>
        <row r="7">
          <cell r="B7" t="str">
            <v>万州区地宝土家族乡2023年白茶基地功能提升项目</v>
          </cell>
          <cell r="C7" t="str">
            <v>产业发展</v>
          </cell>
          <cell r="D7" t="str">
            <v>生产项目</v>
          </cell>
          <cell r="E7" t="str">
            <v>种植业基地</v>
          </cell>
          <cell r="F7" t="str">
            <v>1.茶园扩面200亩；2.建设生产管理用房800平方米，完成相关配套设施。</v>
          </cell>
          <cell r="G7" t="str">
            <v>新建</v>
          </cell>
          <cell r="H7" t="str">
            <v>裴家村</v>
          </cell>
        </row>
        <row r="8">
          <cell r="B8" t="str">
            <v>万州区地宝土家族乡2023年裴家村农业基础设施建设</v>
          </cell>
          <cell r="C8" t="str">
            <v>乡村建设行动</v>
          </cell>
          <cell r="D8" t="str">
            <v>农村基础设施（含产业配套基础设施）</v>
          </cell>
          <cell r="E8" t="str">
            <v>产业路、资源路、旅游路建设</v>
          </cell>
          <cell r="F8" t="str">
            <v>1.张四路道路拓宽，长2公里，拓宽1.5米，厚0.2米，采用C20混凝土浇筑；2.新建抗旱水池2口400立方米，配套PE32管网4000米。</v>
          </cell>
          <cell r="G8" t="str">
            <v>新建</v>
          </cell>
          <cell r="H8" t="str">
            <v>裴家村</v>
          </cell>
        </row>
        <row r="9">
          <cell r="B9" t="str">
            <v>万州区太安镇2023年太安镇凤凰茶园提质增效项目</v>
          </cell>
          <cell r="C9" t="str">
            <v>产业发展</v>
          </cell>
          <cell r="D9" t="str">
            <v>生产项目</v>
          </cell>
          <cell r="E9" t="str">
            <v>种植业基地</v>
          </cell>
          <cell r="F9" t="str">
            <v>茶树台刈200亩、施有机肥100t、除草4次。</v>
          </cell>
          <cell r="G9" t="str">
            <v>续建</v>
          </cell>
          <cell r="H9" t="str">
            <v>太安镇凤凰社区</v>
          </cell>
        </row>
        <row r="10">
          <cell r="B10" t="str">
            <v>万州区供销社2023年化肥冬储贴息项目</v>
          </cell>
          <cell r="C10" t="str">
            <v>产业发展</v>
          </cell>
          <cell r="D10" t="str">
            <v>金融保险配套项目</v>
          </cell>
          <cell r="E10" t="str">
            <v>其他</v>
          </cell>
          <cell r="F10" t="str">
            <v>储备各类化肥2万吨，流动资金贷款6500余万元，产生利息约100万元，保证全区农业生产化肥供应。</v>
          </cell>
          <cell r="G10" t="str">
            <v>新建</v>
          </cell>
          <cell r="H10" t="str">
            <v>万州区</v>
          </cell>
        </row>
        <row r="11">
          <cell r="B11" t="str">
            <v>万州区供销社2023年“三社”融合发展项目</v>
          </cell>
          <cell r="C11" t="str">
            <v>产业发展</v>
          </cell>
          <cell r="D11" t="str">
            <v>产业服务支撑项目</v>
          </cell>
          <cell r="E11" t="str">
            <v>农业社会化服务</v>
          </cell>
          <cell r="F11" t="str">
            <v>在有关乡镇围绕产业发展、农业综合服务、农资保供等建设4个为农服务中心，10个星级综合服务社。打造“一站式”服务的现代农业综合服务，为辖区内群众提供农资产品配送、农机具租赁、农业社会化服务等。</v>
          </cell>
          <cell r="G11" t="str">
            <v>新建</v>
          </cell>
          <cell r="H11" t="str">
            <v>万州区</v>
          </cell>
        </row>
        <row r="12">
          <cell r="B12" t="str">
            <v>万州区贫困大学生2023年资助补助</v>
          </cell>
          <cell r="C12" t="str">
            <v>巩固三保障成果</v>
          </cell>
          <cell r="D12" t="str">
            <v>教育</v>
          </cell>
          <cell r="E12" t="str">
            <v>其他教育类项目</v>
          </cell>
          <cell r="F12" t="str">
            <v>大学生学费资助（预计补助520人，学费标准在8000元/生•年以内的全额补助，超过8000元/生•年的定额补助8000元/生•年）平均7000元人。</v>
          </cell>
          <cell r="G12" t="str">
            <v>新建</v>
          </cell>
          <cell r="H12" t="str">
            <v>万州区</v>
          </cell>
        </row>
        <row r="13">
          <cell r="B13" t="str">
            <v>万州区2023年脱贫人口外出务工交通补助</v>
          </cell>
          <cell r="C13" t="str">
            <v>就业项目</v>
          </cell>
          <cell r="D13" t="str">
            <v>务工补助</v>
          </cell>
          <cell r="E13" t="str">
            <v>交通费补助</v>
          </cell>
          <cell r="F13" t="str">
            <v>市外务工脱贫人口交通补助，预计2.8万人，定额200元/人</v>
          </cell>
          <cell r="G13" t="str">
            <v>新建</v>
          </cell>
          <cell r="H13" t="str">
            <v>万州区</v>
          </cell>
        </row>
        <row r="14">
          <cell r="B14" t="str">
            <v>万州区2023年消费帮扶补助项目</v>
          </cell>
          <cell r="C14" t="str">
            <v>产业发展</v>
          </cell>
          <cell r="D14" t="str">
            <v>加工流通项目</v>
          </cell>
          <cell r="E14" t="str">
            <v>品牌打造和展销平台</v>
          </cell>
          <cell r="F14" t="str">
            <v>运营管理东西部（重庆）消费协作中心万州馆、重庆市消费扶贫馆万州区管理服务中心，开展消费帮扶活动周、农特产品消费帮扶展销会、农特产品集中连片重点产销镇乡农特产品展销推介、消费帮扶产品营销直播带货专题活动等展示展销推介对接活动，建设消费帮扶产品销售专柜、专区，组织销售区内帮扶产品等。</v>
          </cell>
          <cell r="G14" t="str">
            <v>新建</v>
          </cell>
          <cell r="H14" t="str">
            <v>万州区</v>
          </cell>
        </row>
        <row r="15">
          <cell r="B15" t="str">
            <v>万州区2023年稳定脱贫人口参加城乡居民基本医疗保险补贴</v>
          </cell>
          <cell r="C15" t="str">
            <v>巩固三保障成果</v>
          </cell>
          <cell r="D15" t="str">
            <v>综合保障</v>
          </cell>
          <cell r="E15" t="str">
            <v>参加城乡居民基本养老保险</v>
          </cell>
          <cell r="F15" t="str">
            <v>资助稳定脱贫人口中非医疗救助对象参加城乡居民基本医疗保险。资助标准：50元/人.年。</v>
          </cell>
          <cell r="G15" t="str">
            <v>新建</v>
          </cell>
          <cell r="H15" t="str">
            <v>万州区</v>
          </cell>
        </row>
        <row r="16">
          <cell r="B16" t="str">
            <v>万州区甘宁镇2023年农村危房改造项目</v>
          </cell>
          <cell r="C16" t="str">
            <v>巩固三保障成果</v>
          </cell>
          <cell r="D16" t="str">
            <v>住房</v>
          </cell>
          <cell r="E16" t="str">
            <v>农村危房改造等农房改造</v>
          </cell>
          <cell r="F16" t="str">
            <v>计划实施2户C级、1户D级、3户无房户的危房改造</v>
          </cell>
          <cell r="G16" t="str">
            <v>新建</v>
          </cell>
          <cell r="H16" t="str">
            <v>甘宁镇</v>
          </cell>
        </row>
        <row r="17">
          <cell r="B17" t="str">
            <v>万州区龙沙镇2023年农村危房改造项目</v>
          </cell>
          <cell r="C17" t="str">
            <v>巩固三保障成果</v>
          </cell>
          <cell r="D17" t="str">
            <v>住房</v>
          </cell>
          <cell r="E17" t="str">
            <v>农村危房改造等农房改造</v>
          </cell>
          <cell r="F17" t="str">
            <v>计划实施2户D级、1户无房户的危房改造</v>
          </cell>
          <cell r="G17" t="str">
            <v>新建</v>
          </cell>
          <cell r="H17" t="str">
            <v>龙沙镇</v>
          </cell>
        </row>
        <row r="18">
          <cell r="B18" t="str">
            <v>万州区响水镇2023年农村危房改造项目</v>
          </cell>
          <cell r="C18" t="str">
            <v>巩固三保障成果</v>
          </cell>
          <cell r="D18" t="str">
            <v>住房</v>
          </cell>
          <cell r="E18" t="str">
            <v>农村危房改造等农房改造</v>
          </cell>
          <cell r="F18" t="str">
            <v>计划实施6户D级、1户无房户的危房改造</v>
          </cell>
          <cell r="G18" t="str">
            <v>新建</v>
          </cell>
          <cell r="H18" t="str">
            <v>响水镇</v>
          </cell>
        </row>
        <row r="19">
          <cell r="B19" t="str">
            <v>万州区武陵镇2023年农村危房改造项目</v>
          </cell>
          <cell r="C19" t="str">
            <v>巩固三保障成果</v>
          </cell>
          <cell r="D19" t="str">
            <v>住房</v>
          </cell>
          <cell r="E19" t="str">
            <v>农村危房改造等农房改造</v>
          </cell>
          <cell r="F19" t="str">
            <v>计划实施1户D级、2户无房户的危房改造</v>
          </cell>
          <cell r="G19" t="str">
            <v>新建</v>
          </cell>
          <cell r="H19" t="str">
            <v>武陵镇</v>
          </cell>
        </row>
        <row r="20">
          <cell r="B20" t="str">
            <v>万州区瀼渡镇2023年农村危房改造项目</v>
          </cell>
          <cell r="C20" t="str">
            <v>巩固三保障成果</v>
          </cell>
          <cell r="D20" t="str">
            <v>住房</v>
          </cell>
          <cell r="E20" t="str">
            <v>农村危房改造等农房改造</v>
          </cell>
          <cell r="F20" t="str">
            <v>计划实施7户C级危房改造</v>
          </cell>
          <cell r="G20" t="str">
            <v>新建</v>
          </cell>
          <cell r="H20" t="str">
            <v>瀼渡镇</v>
          </cell>
        </row>
        <row r="21">
          <cell r="B21" t="str">
            <v>万州区熊家镇2023年农村危房改造项目</v>
          </cell>
          <cell r="C21" t="str">
            <v>巩固三保障成果</v>
          </cell>
          <cell r="D21" t="str">
            <v>住房</v>
          </cell>
          <cell r="E21" t="str">
            <v>农村危房改造等农房改造</v>
          </cell>
          <cell r="F21" t="str">
            <v>计划实施1户C级、8户D级、1户无房户的危房改造</v>
          </cell>
          <cell r="G21" t="str">
            <v>新建</v>
          </cell>
          <cell r="H21" t="str">
            <v>熊家镇</v>
          </cell>
        </row>
        <row r="22">
          <cell r="B22" t="str">
            <v>万州区小周镇2023年农村危房改造项目</v>
          </cell>
          <cell r="C22" t="str">
            <v>巩固三保障成果</v>
          </cell>
          <cell r="D22" t="str">
            <v>住房</v>
          </cell>
          <cell r="E22" t="str">
            <v>农村危房改造等农房改造</v>
          </cell>
          <cell r="F22" t="str">
            <v>计划实施1户C级、3户D级、1户无房户的危房改造</v>
          </cell>
          <cell r="G22" t="str">
            <v>新建</v>
          </cell>
          <cell r="H22" t="str">
            <v>小周镇</v>
          </cell>
        </row>
        <row r="23">
          <cell r="B23" t="str">
            <v>万州区高梁镇2023年农村危房改造项目</v>
          </cell>
          <cell r="C23" t="str">
            <v>巩固三保障成果</v>
          </cell>
          <cell r="D23" t="str">
            <v>住房</v>
          </cell>
          <cell r="E23" t="str">
            <v>农村危房改造等农房改造</v>
          </cell>
          <cell r="F23" t="str">
            <v>计划实施4户C级、9户D级、1户无房户的危房改造</v>
          </cell>
          <cell r="G23" t="str">
            <v>新建</v>
          </cell>
          <cell r="H23" t="str">
            <v>高梁镇</v>
          </cell>
        </row>
        <row r="24">
          <cell r="B24" t="str">
            <v>万州区李河镇2023年农村危房改造项目</v>
          </cell>
          <cell r="C24" t="str">
            <v>巩固三保障成果</v>
          </cell>
          <cell r="D24" t="str">
            <v>住房</v>
          </cell>
          <cell r="E24" t="str">
            <v>农村危房改造等农房改造</v>
          </cell>
          <cell r="F24" t="str">
            <v>计划实施5户C级、3户D级、2户无房户的危房改造</v>
          </cell>
          <cell r="G24" t="str">
            <v>新建</v>
          </cell>
          <cell r="H24" t="str">
            <v>李河镇</v>
          </cell>
        </row>
        <row r="25">
          <cell r="B25" t="str">
            <v>万州区分水镇2023年农村危房改造项目</v>
          </cell>
          <cell r="C25" t="str">
            <v>巩固三保障成果</v>
          </cell>
          <cell r="D25" t="str">
            <v>住房</v>
          </cell>
          <cell r="E25" t="str">
            <v>农村危房改造等农房改造</v>
          </cell>
          <cell r="F25" t="str">
            <v>计划实施5户C级、23户D级危房改造</v>
          </cell>
          <cell r="G25" t="str">
            <v>新建</v>
          </cell>
          <cell r="H25" t="str">
            <v>分水镇</v>
          </cell>
        </row>
        <row r="26">
          <cell r="B26" t="str">
            <v>万州区余家镇2023年农村危房改造项目</v>
          </cell>
          <cell r="C26" t="str">
            <v>巩固三保障成果</v>
          </cell>
          <cell r="D26" t="str">
            <v>住房</v>
          </cell>
          <cell r="E26" t="str">
            <v>农村危房改造等农房改造</v>
          </cell>
          <cell r="F26" t="str">
            <v>计划实施2户C级、14户D级、6户无房户的危房改造</v>
          </cell>
          <cell r="G26" t="str">
            <v>新建</v>
          </cell>
          <cell r="H26" t="str">
            <v>余家镇</v>
          </cell>
        </row>
        <row r="27">
          <cell r="B27" t="str">
            <v>万州区孙家镇2023年农村危房改造项目</v>
          </cell>
          <cell r="C27" t="str">
            <v>巩固三保障成果</v>
          </cell>
          <cell r="D27" t="str">
            <v>住房</v>
          </cell>
          <cell r="E27" t="str">
            <v>农村危房改造等农房改造</v>
          </cell>
          <cell r="F27" t="str">
            <v>计划实施2户D级、1户无房户的危房改造</v>
          </cell>
          <cell r="G27" t="str">
            <v>新建</v>
          </cell>
          <cell r="H27" t="str">
            <v>孙家镇</v>
          </cell>
        </row>
        <row r="28">
          <cell r="B28" t="str">
            <v>万州区后山镇2023年农村危房改造项目</v>
          </cell>
          <cell r="C28" t="str">
            <v>巩固三保障成果</v>
          </cell>
          <cell r="D28" t="str">
            <v>住房</v>
          </cell>
          <cell r="E28" t="str">
            <v>农村危房改造等农房改造</v>
          </cell>
          <cell r="F28" t="str">
            <v>计划实施4户D级、4户无房户的危房改造</v>
          </cell>
          <cell r="G28" t="str">
            <v>新建</v>
          </cell>
          <cell r="H28" t="str">
            <v>后山镇</v>
          </cell>
        </row>
        <row r="29">
          <cell r="B29" t="str">
            <v>万州区弹子镇2023年农村危房改造项目</v>
          </cell>
          <cell r="C29" t="str">
            <v>巩固三保障成果</v>
          </cell>
          <cell r="D29" t="str">
            <v>住房</v>
          </cell>
          <cell r="E29" t="str">
            <v>农村危房改造等农房改造</v>
          </cell>
          <cell r="F29" t="str">
            <v>计划实施3户无房户的危房改造</v>
          </cell>
          <cell r="G29" t="str">
            <v>新建</v>
          </cell>
          <cell r="H29" t="str">
            <v>弹子镇</v>
          </cell>
        </row>
        <row r="30">
          <cell r="B30" t="str">
            <v>万州区长岭镇2023年农村危房改造项目</v>
          </cell>
          <cell r="C30" t="str">
            <v>巩固三保障成果</v>
          </cell>
          <cell r="D30" t="str">
            <v>住房</v>
          </cell>
          <cell r="E30" t="str">
            <v>农村危房改造等农房改造</v>
          </cell>
          <cell r="F30" t="str">
            <v>计划实施2户D级、1户无房户的危房改造</v>
          </cell>
          <cell r="G30" t="str">
            <v>新建</v>
          </cell>
          <cell r="H30" t="str">
            <v>长岭镇</v>
          </cell>
        </row>
        <row r="31">
          <cell r="B31" t="str">
            <v>万州区新田镇2023年农村危房改造项目</v>
          </cell>
          <cell r="C31" t="str">
            <v>巩固三保障成果</v>
          </cell>
          <cell r="D31" t="str">
            <v>住房</v>
          </cell>
          <cell r="E31" t="str">
            <v>农村危房改造等农房改造</v>
          </cell>
          <cell r="F31" t="str">
            <v>计划实施3户C级危房改造</v>
          </cell>
          <cell r="G31" t="str">
            <v>新建</v>
          </cell>
          <cell r="H31" t="str">
            <v>新田镇</v>
          </cell>
        </row>
        <row r="32">
          <cell r="B32" t="str">
            <v>万州区白羊镇2023年农村危房改造项目</v>
          </cell>
          <cell r="C32" t="str">
            <v>巩固三保障成果</v>
          </cell>
          <cell r="D32" t="str">
            <v>住房</v>
          </cell>
          <cell r="E32" t="str">
            <v>农村危房改造等农房改造</v>
          </cell>
          <cell r="F32" t="str">
            <v>计划实施3户C级、10户D级、2户无房户的危房改造</v>
          </cell>
          <cell r="G32" t="str">
            <v>新建</v>
          </cell>
          <cell r="H32" t="str">
            <v>白羊镇</v>
          </cell>
        </row>
        <row r="33">
          <cell r="B33" t="str">
            <v>万州区龙驹镇2023年农村危房改造项目</v>
          </cell>
          <cell r="C33" t="str">
            <v>巩固三保障成果</v>
          </cell>
          <cell r="D33" t="str">
            <v>住房</v>
          </cell>
          <cell r="E33" t="str">
            <v>农村危房改造等农房改造</v>
          </cell>
          <cell r="F33" t="str">
            <v>计划实施5户D级、3户无房户的危房改造</v>
          </cell>
          <cell r="G33" t="str">
            <v>新建</v>
          </cell>
          <cell r="H33" t="str">
            <v>龙驹镇</v>
          </cell>
        </row>
        <row r="34">
          <cell r="B34" t="str">
            <v>万州区走马镇2023年农村危房改造项目</v>
          </cell>
          <cell r="C34" t="str">
            <v>巩固三保障成果</v>
          </cell>
          <cell r="D34" t="str">
            <v>住房</v>
          </cell>
          <cell r="E34" t="str">
            <v>农村危房改造等农房改造</v>
          </cell>
          <cell r="F34" t="str">
            <v>计划实施8户D级、4户无房户的危房改造</v>
          </cell>
          <cell r="G34" t="str">
            <v>新建</v>
          </cell>
          <cell r="H34" t="str">
            <v>走马镇</v>
          </cell>
        </row>
        <row r="35">
          <cell r="B35" t="str">
            <v>万州区罗田镇2023年农村危房改造项目</v>
          </cell>
          <cell r="C35" t="str">
            <v>巩固三保障成果</v>
          </cell>
          <cell r="D35" t="str">
            <v>住房</v>
          </cell>
          <cell r="E35" t="str">
            <v>农村危房改造等农房改造</v>
          </cell>
          <cell r="F35" t="str">
            <v>计划实施4户无房户的危房改造</v>
          </cell>
          <cell r="G35" t="str">
            <v>新建</v>
          </cell>
          <cell r="H35" t="str">
            <v>罗田镇</v>
          </cell>
        </row>
        <row r="36">
          <cell r="B36" t="str">
            <v>万州区太龙镇2023年农村危房改造项目</v>
          </cell>
          <cell r="C36" t="str">
            <v>巩固三保障成果</v>
          </cell>
          <cell r="D36" t="str">
            <v>住房</v>
          </cell>
          <cell r="E36" t="str">
            <v>农村危房改造等农房改造</v>
          </cell>
          <cell r="F36" t="str">
            <v>计划实施3户D级、1户无房户的危房改造</v>
          </cell>
          <cell r="G36" t="str">
            <v>新建</v>
          </cell>
          <cell r="H36" t="str">
            <v>太龙镇</v>
          </cell>
        </row>
        <row r="37">
          <cell r="B37" t="str">
            <v>万州区长滩镇2023年农村危房改造项目</v>
          </cell>
          <cell r="C37" t="str">
            <v>巩固三保障成果</v>
          </cell>
          <cell r="D37" t="str">
            <v>住房</v>
          </cell>
          <cell r="E37" t="str">
            <v>农村危房改造等农房改造</v>
          </cell>
          <cell r="F37" t="str">
            <v>计划实施3户C级、13户D级、5户无房户的危房改造</v>
          </cell>
          <cell r="G37" t="str">
            <v>新建</v>
          </cell>
          <cell r="H37" t="str">
            <v>长滩镇</v>
          </cell>
        </row>
        <row r="38">
          <cell r="B38" t="str">
            <v>万州区太安镇2023年农村危房改造项目</v>
          </cell>
          <cell r="C38" t="str">
            <v>巩固三保障成果</v>
          </cell>
          <cell r="D38" t="str">
            <v>住房</v>
          </cell>
          <cell r="E38" t="str">
            <v>农村危房改造等农房改造</v>
          </cell>
          <cell r="F38" t="str">
            <v>计划实施1户D级危房改造</v>
          </cell>
          <cell r="G38" t="str">
            <v>新建</v>
          </cell>
          <cell r="H38" t="str">
            <v>太安镇</v>
          </cell>
        </row>
        <row r="39">
          <cell r="B39" t="str">
            <v>万州区白土镇2023年农村危房改造项目</v>
          </cell>
          <cell r="C39" t="str">
            <v>巩固三保障成果</v>
          </cell>
          <cell r="D39" t="str">
            <v>住房</v>
          </cell>
          <cell r="E39" t="str">
            <v>农村危房改造等农房改造</v>
          </cell>
          <cell r="F39" t="str">
            <v>计划实施1户C级、2户D级危房改造</v>
          </cell>
          <cell r="G39" t="str">
            <v>新建</v>
          </cell>
          <cell r="H39" t="str">
            <v>白土镇</v>
          </cell>
        </row>
        <row r="40">
          <cell r="B40" t="str">
            <v>万州区新乡镇2023年农村危房改造项目</v>
          </cell>
          <cell r="C40" t="str">
            <v>巩固三保障成果</v>
          </cell>
          <cell r="D40" t="str">
            <v>住房</v>
          </cell>
          <cell r="E40" t="str">
            <v>农村危房改造等农房改造</v>
          </cell>
          <cell r="F40" t="str">
            <v>计划实施2户D级危房改造</v>
          </cell>
          <cell r="G40" t="str">
            <v>新建</v>
          </cell>
          <cell r="H40" t="str">
            <v>新乡镇</v>
          </cell>
        </row>
        <row r="41">
          <cell r="B41" t="str">
            <v>万州区郭村镇2023年农村危房改造项目</v>
          </cell>
          <cell r="C41" t="str">
            <v>巩固三保障成果</v>
          </cell>
          <cell r="D41" t="str">
            <v>住房</v>
          </cell>
          <cell r="E41" t="str">
            <v>农村危房改造等农房改造</v>
          </cell>
          <cell r="F41" t="str">
            <v>计划实施5户D级危房改造</v>
          </cell>
          <cell r="G41" t="str">
            <v>新建</v>
          </cell>
          <cell r="H41" t="str">
            <v>郭村镇</v>
          </cell>
        </row>
        <row r="42">
          <cell r="B42" t="str">
            <v>万州区柱山乡2023年农村危房改造项目</v>
          </cell>
          <cell r="C42" t="str">
            <v>巩固三保障成果</v>
          </cell>
          <cell r="D42" t="str">
            <v>住房</v>
          </cell>
          <cell r="E42" t="str">
            <v>农村危房改造等农房改造</v>
          </cell>
          <cell r="F42" t="str">
            <v>计划实施2户D级危房改造</v>
          </cell>
          <cell r="G42" t="str">
            <v>新建</v>
          </cell>
          <cell r="H42" t="str">
            <v>柱山乡</v>
          </cell>
        </row>
        <row r="43">
          <cell r="B43" t="str">
            <v>万州区铁峰乡2023年农村危房改造项目</v>
          </cell>
          <cell r="C43" t="str">
            <v>巩固三保障成果</v>
          </cell>
          <cell r="D43" t="str">
            <v>住房</v>
          </cell>
          <cell r="E43" t="str">
            <v>农村危房改造等农房改造</v>
          </cell>
          <cell r="F43" t="str">
            <v>计划实施1户C级、1户D级、4户无房户的危房改造</v>
          </cell>
          <cell r="G43" t="str">
            <v>新建</v>
          </cell>
          <cell r="H43" t="str">
            <v>铁峰乡</v>
          </cell>
        </row>
        <row r="44">
          <cell r="B44" t="str">
            <v>万州区黄柏乡2023年农村危房改造项目</v>
          </cell>
          <cell r="C44" t="str">
            <v>巩固三保障成果</v>
          </cell>
          <cell r="D44" t="str">
            <v>住房</v>
          </cell>
          <cell r="E44" t="str">
            <v>农村危房改造等农房改造</v>
          </cell>
          <cell r="F44" t="str">
            <v>计划实施3户C级、1户D级危房改造</v>
          </cell>
          <cell r="G44" t="str">
            <v>新建</v>
          </cell>
          <cell r="H44" t="str">
            <v>黄柏乡</v>
          </cell>
        </row>
        <row r="45">
          <cell r="B45" t="str">
            <v>万州区溪口乡2023年农村危房改造项目</v>
          </cell>
          <cell r="C45" t="str">
            <v>巩固三保障成果</v>
          </cell>
          <cell r="D45" t="str">
            <v>住房</v>
          </cell>
          <cell r="E45" t="str">
            <v>农村危房改造等农房改造</v>
          </cell>
          <cell r="F45" t="str">
            <v>计划实施1户D级危房改造</v>
          </cell>
          <cell r="G45" t="str">
            <v>新建</v>
          </cell>
          <cell r="H45" t="str">
            <v>溪口乡</v>
          </cell>
        </row>
        <row r="46">
          <cell r="B46" t="str">
            <v>万州区燕山乡2023年农村危房改造项目</v>
          </cell>
          <cell r="C46" t="str">
            <v>巩固三保障成果</v>
          </cell>
          <cell r="D46" t="str">
            <v>住房</v>
          </cell>
          <cell r="E46" t="str">
            <v>农村危房改造等农房改造</v>
          </cell>
          <cell r="F46" t="str">
            <v>计划实施3户无房户的危房改造</v>
          </cell>
          <cell r="G46" t="str">
            <v>新建</v>
          </cell>
          <cell r="H46" t="str">
            <v>燕山乡</v>
          </cell>
        </row>
        <row r="47">
          <cell r="B47" t="str">
            <v>万州区长坪乡2023年农村危房改造项目</v>
          </cell>
          <cell r="C47" t="str">
            <v>巩固三保障成果</v>
          </cell>
          <cell r="D47" t="str">
            <v>住房</v>
          </cell>
          <cell r="E47" t="str">
            <v>农村危房改造等农房改造</v>
          </cell>
          <cell r="F47" t="str">
            <v>计划实施4户D级危房改造</v>
          </cell>
          <cell r="G47" t="str">
            <v>新建</v>
          </cell>
          <cell r="H47" t="str">
            <v>长坪乡</v>
          </cell>
        </row>
        <row r="48">
          <cell r="B48" t="str">
            <v>万州区梨树乡2023年农村危房改造项目</v>
          </cell>
          <cell r="C48" t="str">
            <v>巩固三保障成果</v>
          </cell>
          <cell r="D48" t="str">
            <v>住房</v>
          </cell>
          <cell r="E48" t="str">
            <v>农村危房改造等农房改造</v>
          </cell>
          <cell r="F48" t="str">
            <v>计划实施3户D级、1户无房户的危房改造</v>
          </cell>
          <cell r="G48" t="str">
            <v>新建</v>
          </cell>
          <cell r="H48" t="str">
            <v>梨树乡</v>
          </cell>
        </row>
        <row r="49">
          <cell r="B49" t="str">
            <v>万州区茨竹乡2023年农村危房改造项目</v>
          </cell>
          <cell r="C49" t="str">
            <v>巩固三保障成果</v>
          </cell>
          <cell r="D49" t="str">
            <v>住房</v>
          </cell>
          <cell r="E49" t="str">
            <v>农村危房改造等农房改造</v>
          </cell>
          <cell r="F49" t="str">
            <v>计划实施2户D级危房改造</v>
          </cell>
          <cell r="G49" t="str">
            <v>新建</v>
          </cell>
          <cell r="H49" t="str">
            <v>茨竹乡</v>
          </cell>
        </row>
        <row r="50">
          <cell r="B50" t="str">
            <v>万州区普子乡2023年农村危房改造项目</v>
          </cell>
          <cell r="C50" t="str">
            <v>巩固三保障成果</v>
          </cell>
          <cell r="D50" t="str">
            <v>住房</v>
          </cell>
          <cell r="E50" t="str">
            <v>农村危房改造等农房改造</v>
          </cell>
          <cell r="F50" t="str">
            <v>计划实施1户C级、3户D级、1户无房户的危房改造</v>
          </cell>
          <cell r="G50" t="str">
            <v>新建</v>
          </cell>
          <cell r="H50" t="str">
            <v>普子乡</v>
          </cell>
        </row>
        <row r="51">
          <cell r="B51" t="str">
            <v>万州区恒合土家族乡2023年农村危房改造项目</v>
          </cell>
          <cell r="C51" t="str">
            <v>巩固三保障成果</v>
          </cell>
          <cell r="D51" t="str">
            <v>住房</v>
          </cell>
          <cell r="E51" t="str">
            <v>农村危房改造等农房改造</v>
          </cell>
          <cell r="F51" t="str">
            <v>计划实施2户C级、13户D级、1户无房户的危房改造</v>
          </cell>
          <cell r="G51" t="str">
            <v>新建</v>
          </cell>
          <cell r="H51" t="str">
            <v>恒合土家族乡</v>
          </cell>
        </row>
        <row r="52">
          <cell r="B52" t="str">
            <v>万州区五桥街道2023年农村危房改造项目</v>
          </cell>
          <cell r="C52" t="str">
            <v>巩固三保障成果</v>
          </cell>
          <cell r="D52" t="str">
            <v>住房</v>
          </cell>
          <cell r="E52" t="str">
            <v>农村危房改造等农房改造</v>
          </cell>
          <cell r="F52" t="str">
            <v>计划实施6户D级危房改造</v>
          </cell>
          <cell r="G52" t="str">
            <v>新建</v>
          </cell>
          <cell r="H52" t="str">
            <v>五桥街道</v>
          </cell>
        </row>
        <row r="53">
          <cell r="B53" t="str">
            <v>万州区太白街道2023年农村危房改造项目</v>
          </cell>
          <cell r="C53" t="str">
            <v>巩固三保障成果</v>
          </cell>
          <cell r="D53" t="str">
            <v>住房</v>
          </cell>
          <cell r="E53" t="str">
            <v>农村危房改造等农房改造</v>
          </cell>
          <cell r="F53" t="str">
            <v>计划实施1户C级、1户无房户的危房改造</v>
          </cell>
          <cell r="G53" t="str">
            <v>新建</v>
          </cell>
          <cell r="H53" t="str">
            <v>太白街道</v>
          </cell>
        </row>
        <row r="54">
          <cell r="B54" t="str">
            <v>万州区钟鼓楼街道2023年农村危房改造项目</v>
          </cell>
          <cell r="C54" t="str">
            <v>巩固三保障成果</v>
          </cell>
          <cell r="D54" t="str">
            <v>住房</v>
          </cell>
          <cell r="E54" t="str">
            <v>农村危房改造等农房改造</v>
          </cell>
          <cell r="F54" t="str">
            <v>计划实施1户C级、4户D级、1户无房户的危房改造</v>
          </cell>
          <cell r="G54" t="str">
            <v>新建</v>
          </cell>
          <cell r="H54" t="str">
            <v>钟鼓楼街道</v>
          </cell>
        </row>
        <row r="55">
          <cell r="B55" t="str">
            <v>万州区龙都街道2023年农村危房改造项目</v>
          </cell>
          <cell r="C55" t="str">
            <v>巩固三保障成果</v>
          </cell>
          <cell r="D55" t="str">
            <v>住房</v>
          </cell>
          <cell r="E55" t="str">
            <v>农村危房改造等农房改造</v>
          </cell>
          <cell r="F55" t="str">
            <v>计划实施1户D级危房改造</v>
          </cell>
          <cell r="G55" t="str">
            <v>新建</v>
          </cell>
          <cell r="H55" t="str">
            <v>龙都街道</v>
          </cell>
        </row>
        <row r="56">
          <cell r="B56" t="str">
            <v>万州区双河口街道2023年农村危房改造项目</v>
          </cell>
          <cell r="C56" t="str">
            <v>巩固三保障成果</v>
          </cell>
          <cell r="D56" t="str">
            <v>住房</v>
          </cell>
          <cell r="E56" t="str">
            <v>农村危房改造等农房改造</v>
          </cell>
          <cell r="F56" t="str">
            <v>计划实施1户D级、1户无房户的危房改造</v>
          </cell>
          <cell r="G56" t="str">
            <v>新建</v>
          </cell>
          <cell r="H56" t="str">
            <v>双河口街道</v>
          </cell>
        </row>
        <row r="57">
          <cell r="B57" t="str">
            <v>万州区陈家坝街道2023年农村危房改造项目</v>
          </cell>
          <cell r="C57" t="str">
            <v>巩固三保障成果</v>
          </cell>
          <cell r="D57" t="str">
            <v>住房</v>
          </cell>
          <cell r="E57" t="str">
            <v>农村危房改造等农房改造</v>
          </cell>
          <cell r="F57" t="str">
            <v>计划实施1户C级、1户D级危房改造</v>
          </cell>
          <cell r="G57" t="str">
            <v>新建</v>
          </cell>
          <cell r="H57" t="str">
            <v>陈家坝街道</v>
          </cell>
        </row>
        <row r="58">
          <cell r="B58" t="str">
            <v>万州区天城街道2023年农村危房改造项目</v>
          </cell>
          <cell r="C58" t="str">
            <v>巩固三保障成果</v>
          </cell>
          <cell r="D58" t="str">
            <v>住房</v>
          </cell>
          <cell r="E58" t="str">
            <v>农村危房改造等农房改造</v>
          </cell>
          <cell r="F58" t="str">
            <v>计划实施3户D级、3户无房户的危房改造</v>
          </cell>
          <cell r="G58" t="str">
            <v>新建</v>
          </cell>
          <cell r="H58" t="str">
            <v>天城街道</v>
          </cell>
        </row>
        <row r="59">
          <cell r="B59" t="str">
            <v>万州区高峰街道2023年农村危房改造项目</v>
          </cell>
          <cell r="C59" t="str">
            <v>巩固三保障成果</v>
          </cell>
          <cell r="D59" t="str">
            <v>住房</v>
          </cell>
          <cell r="E59" t="str">
            <v>农村危房改造等农房改造</v>
          </cell>
          <cell r="F59" t="str">
            <v>计划实施1户D级、3户无房户的危房改造</v>
          </cell>
          <cell r="G59" t="str">
            <v>新建</v>
          </cell>
          <cell r="H59" t="str">
            <v>高峰街道</v>
          </cell>
        </row>
        <row r="60">
          <cell r="B60" t="str">
            <v>万州区九池街道2023年农村危房改造项目</v>
          </cell>
          <cell r="C60" t="str">
            <v>巩固三保障成果</v>
          </cell>
          <cell r="D60" t="str">
            <v>住房</v>
          </cell>
          <cell r="E60" t="str">
            <v>农村危房改造等农房改造</v>
          </cell>
          <cell r="F60" t="str">
            <v>计划实施3户D级危房改造</v>
          </cell>
          <cell r="G60" t="str">
            <v>新建</v>
          </cell>
          <cell r="H60" t="str">
            <v>九池街道</v>
          </cell>
        </row>
        <row r="61">
          <cell r="B61" t="str">
            <v>万州区天城街道2023年容貌环境综合整治资金补助项目</v>
          </cell>
          <cell r="C61" t="str">
            <v>乡村建设行动</v>
          </cell>
          <cell r="D61" t="str">
            <v>人居环境整治</v>
          </cell>
          <cell r="E61" t="str">
            <v>村容村貌提升</v>
          </cell>
          <cell r="F61"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1" t="str">
            <v>改建</v>
          </cell>
          <cell r="H61" t="str">
            <v>天城街道6个行政村</v>
          </cell>
        </row>
        <row r="62">
          <cell r="B62" t="str">
            <v>万州区九池街道2023年容貌环境综合整治资金补助项目</v>
          </cell>
          <cell r="C62" t="str">
            <v>乡村建设行动</v>
          </cell>
          <cell r="D62" t="str">
            <v>人居环境整治</v>
          </cell>
          <cell r="E62" t="str">
            <v>村容村貌提升</v>
          </cell>
          <cell r="F62"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2" t="str">
            <v>改建</v>
          </cell>
          <cell r="H62" t="str">
            <v>九池街道</v>
          </cell>
        </row>
        <row r="63">
          <cell r="B63" t="str">
            <v>万州区甘宁镇2023年容貌环境综合整治资金补助项目</v>
          </cell>
          <cell r="C63" t="str">
            <v>乡村建设行动</v>
          </cell>
          <cell r="D63" t="str">
            <v>人居环境整治</v>
          </cell>
          <cell r="E63" t="str">
            <v>村容村貌提升</v>
          </cell>
          <cell r="F63"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3" t="str">
            <v>改建</v>
          </cell>
          <cell r="H63" t="str">
            <v>甘宁镇</v>
          </cell>
        </row>
        <row r="64">
          <cell r="B64" t="str">
            <v>万州区响水镇2023年容貌环境综合整治资金补助项目</v>
          </cell>
          <cell r="C64" t="str">
            <v>乡村建设行动</v>
          </cell>
          <cell r="D64" t="str">
            <v>人居环境整治</v>
          </cell>
          <cell r="E64" t="str">
            <v>村容村貌提升</v>
          </cell>
          <cell r="F64"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4" t="str">
            <v>改建</v>
          </cell>
          <cell r="H64" t="str">
            <v>响水镇</v>
          </cell>
        </row>
        <row r="65">
          <cell r="B65" t="str">
            <v>万州区武陵镇2023年容貌环境综合整治资金补助项目</v>
          </cell>
          <cell r="C65" t="str">
            <v>乡村建设行动</v>
          </cell>
          <cell r="D65" t="str">
            <v>人居环境整治</v>
          </cell>
          <cell r="E65" t="str">
            <v>村容村貌提升</v>
          </cell>
          <cell r="F65"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5" t="str">
            <v>改建</v>
          </cell>
          <cell r="H65" t="str">
            <v>武陵镇</v>
          </cell>
        </row>
        <row r="66">
          <cell r="B66" t="str">
            <v>万州区瀼渡镇2023年容貌环境综合整治资金补助项目</v>
          </cell>
          <cell r="C66" t="str">
            <v>乡村建设行动</v>
          </cell>
          <cell r="D66" t="str">
            <v>人居环境整治</v>
          </cell>
          <cell r="E66" t="str">
            <v>村容村貌提升</v>
          </cell>
          <cell r="F66"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6" t="str">
            <v>改建</v>
          </cell>
          <cell r="H66" t="str">
            <v>瀼渡镇</v>
          </cell>
        </row>
        <row r="67">
          <cell r="B67" t="str">
            <v>万州区熊家镇2023年容貌环境综合整治资金补助项目</v>
          </cell>
          <cell r="C67" t="str">
            <v>乡村建设行动</v>
          </cell>
          <cell r="D67" t="str">
            <v>人居环境整治</v>
          </cell>
          <cell r="E67" t="str">
            <v>村容村貌提升</v>
          </cell>
          <cell r="F67"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7" t="str">
            <v>改建</v>
          </cell>
          <cell r="H67" t="str">
            <v>熊家镇</v>
          </cell>
        </row>
        <row r="68">
          <cell r="B68" t="str">
            <v>万州区小周镇2023年容貌环境综合整治资金补助项目</v>
          </cell>
          <cell r="C68" t="str">
            <v>乡村建设行动</v>
          </cell>
          <cell r="D68" t="str">
            <v>人居环境整治</v>
          </cell>
          <cell r="E68" t="str">
            <v>村容村貌提升</v>
          </cell>
          <cell r="F68"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8" t="str">
            <v>改建</v>
          </cell>
          <cell r="H68" t="str">
            <v>小周镇</v>
          </cell>
        </row>
        <row r="69">
          <cell r="B69" t="str">
            <v>万州区大周镇2023年容貌环境综合整治资金补助项目</v>
          </cell>
          <cell r="C69" t="str">
            <v>乡村建设行动</v>
          </cell>
          <cell r="D69" t="str">
            <v>人居环境整治</v>
          </cell>
          <cell r="E69" t="str">
            <v>村容村貌提升</v>
          </cell>
          <cell r="F69"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9" t="str">
            <v>改建</v>
          </cell>
          <cell r="H69" t="str">
            <v>大周镇</v>
          </cell>
        </row>
        <row r="70">
          <cell r="B70" t="str">
            <v>万州区高梁镇2023年容貌环境综合整治资金补助项目</v>
          </cell>
          <cell r="C70" t="str">
            <v>乡村建设行动</v>
          </cell>
          <cell r="D70" t="str">
            <v>人居环境整治</v>
          </cell>
          <cell r="E70" t="str">
            <v>村容村貌提升</v>
          </cell>
          <cell r="F70"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0" t="str">
            <v>改建</v>
          </cell>
          <cell r="H70" t="str">
            <v>高梁镇</v>
          </cell>
        </row>
        <row r="71">
          <cell r="B71" t="str">
            <v>万州区李河镇2023年容貌环境综合整治资金补助项目</v>
          </cell>
          <cell r="C71" t="str">
            <v>乡村建设行动</v>
          </cell>
          <cell r="D71" t="str">
            <v>人居环境整治</v>
          </cell>
          <cell r="E71" t="str">
            <v>村容村貌提升</v>
          </cell>
          <cell r="F71"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1" t="str">
            <v>改建</v>
          </cell>
          <cell r="H71" t="str">
            <v>李河镇</v>
          </cell>
        </row>
        <row r="72">
          <cell r="B72" t="str">
            <v>万州区分水镇2023年容貌环境综合整治资金补助项目</v>
          </cell>
          <cell r="C72" t="str">
            <v>乡村建设行动</v>
          </cell>
          <cell r="D72" t="str">
            <v>人居环境整治</v>
          </cell>
          <cell r="E72" t="str">
            <v>村容村貌提升</v>
          </cell>
          <cell r="F72"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2" t="str">
            <v>改建</v>
          </cell>
          <cell r="H72" t="str">
            <v>分水镇</v>
          </cell>
        </row>
        <row r="73">
          <cell r="B73" t="str">
            <v>万州区孙家镇2023年容貌环境综合整治资金补助项目</v>
          </cell>
          <cell r="C73" t="str">
            <v>乡村建设行动</v>
          </cell>
          <cell r="D73" t="str">
            <v>人居环境整治</v>
          </cell>
          <cell r="E73" t="str">
            <v>村容村貌提升</v>
          </cell>
          <cell r="F73"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3" t="str">
            <v>改建</v>
          </cell>
          <cell r="H73" t="str">
            <v>孙家镇</v>
          </cell>
        </row>
        <row r="74">
          <cell r="B74" t="str">
            <v>万州区余家镇2023年容貌环境综合整治资金补助项目</v>
          </cell>
          <cell r="C74" t="str">
            <v>乡村建设行动</v>
          </cell>
          <cell r="D74" t="str">
            <v>人居环境整治</v>
          </cell>
          <cell r="E74" t="str">
            <v>村容村貌提升</v>
          </cell>
          <cell r="F74"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4" t="str">
            <v>改建</v>
          </cell>
          <cell r="H74" t="str">
            <v>余家镇</v>
          </cell>
        </row>
        <row r="75">
          <cell r="B75" t="str">
            <v>万州区后山镇2023年容貌环境综合整治资金补助项目</v>
          </cell>
          <cell r="C75" t="str">
            <v>乡村建设行动</v>
          </cell>
          <cell r="D75" t="str">
            <v>人居环境整治</v>
          </cell>
          <cell r="E75" t="str">
            <v>村容村貌提升</v>
          </cell>
          <cell r="F75"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5" t="str">
            <v>改建</v>
          </cell>
          <cell r="H75" t="str">
            <v>后山镇</v>
          </cell>
        </row>
        <row r="76">
          <cell r="B76" t="str">
            <v>万州区弹子镇2023年容貌环境综合整治资金补助项目</v>
          </cell>
          <cell r="C76" t="str">
            <v>乡村建设行动</v>
          </cell>
          <cell r="D76" t="str">
            <v>人居环境整治</v>
          </cell>
          <cell r="E76" t="str">
            <v>村容村貌提升</v>
          </cell>
          <cell r="F76"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6" t="str">
            <v>改建</v>
          </cell>
          <cell r="H76" t="str">
            <v>弹子镇</v>
          </cell>
        </row>
        <row r="77">
          <cell r="B77" t="str">
            <v>万州区长岭镇2023年容貌环境综合整治资金补助项目</v>
          </cell>
          <cell r="C77" t="str">
            <v>乡村建设行动</v>
          </cell>
          <cell r="D77" t="str">
            <v>人居环境整治</v>
          </cell>
          <cell r="E77" t="str">
            <v>村容村貌提升</v>
          </cell>
          <cell r="F77"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7" t="str">
            <v>改建</v>
          </cell>
          <cell r="H77" t="str">
            <v>长岭镇</v>
          </cell>
        </row>
        <row r="78">
          <cell r="B78" t="str">
            <v>万州区新田镇2023年容貌环境综合整治资金补助项目</v>
          </cell>
          <cell r="C78" t="str">
            <v>乡村建设行动</v>
          </cell>
          <cell r="D78" t="str">
            <v>人居环境整治</v>
          </cell>
          <cell r="E78" t="str">
            <v>村容村貌提升</v>
          </cell>
          <cell r="F78"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8" t="str">
            <v>改建</v>
          </cell>
          <cell r="H78" t="str">
            <v>新田镇</v>
          </cell>
        </row>
        <row r="79">
          <cell r="B79" t="str">
            <v>万州区白羊镇2023年容貌环境综合整治资金补助项目</v>
          </cell>
          <cell r="C79" t="str">
            <v>乡村建设行动</v>
          </cell>
          <cell r="D79" t="str">
            <v>人居环境整治</v>
          </cell>
          <cell r="E79" t="str">
            <v>村容村貌提升</v>
          </cell>
          <cell r="F79"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79" t="str">
            <v>改建</v>
          </cell>
          <cell r="H79" t="str">
            <v>白羊镇</v>
          </cell>
        </row>
        <row r="80">
          <cell r="B80" t="str">
            <v>万州区龙驹镇2023年容貌环境综合整治资金补助项目</v>
          </cell>
          <cell r="C80" t="str">
            <v>乡村建设行动</v>
          </cell>
          <cell r="D80" t="str">
            <v>人居环境整治</v>
          </cell>
          <cell r="E80" t="str">
            <v>村容村貌提升</v>
          </cell>
          <cell r="F80"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0" t="str">
            <v>改建</v>
          </cell>
          <cell r="H80" t="str">
            <v>龙驹镇</v>
          </cell>
        </row>
        <row r="81">
          <cell r="B81" t="str">
            <v>万州区走马镇2023年容貌环境综合整治资金补助项目</v>
          </cell>
          <cell r="C81" t="str">
            <v>乡村建设行动</v>
          </cell>
          <cell r="D81" t="str">
            <v>人居环境整治</v>
          </cell>
          <cell r="E81" t="str">
            <v>村容村貌提升</v>
          </cell>
          <cell r="F81"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1" t="str">
            <v>改建</v>
          </cell>
          <cell r="H81" t="str">
            <v>走马镇</v>
          </cell>
        </row>
        <row r="82">
          <cell r="B82" t="str">
            <v>万州区罗田镇2023年容貌环境综合整治资金补助项目</v>
          </cell>
          <cell r="C82" t="str">
            <v>乡村建设行动</v>
          </cell>
          <cell r="D82" t="str">
            <v>人居环境整治</v>
          </cell>
          <cell r="E82" t="str">
            <v>村容村貌提升</v>
          </cell>
          <cell r="F82"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2" t="str">
            <v>改建</v>
          </cell>
          <cell r="H82" t="str">
            <v>罗田镇</v>
          </cell>
        </row>
        <row r="83">
          <cell r="B83" t="str">
            <v>万州区太龙镇2023年容貌环境综合整治资金补助项目</v>
          </cell>
          <cell r="C83" t="str">
            <v>乡村建设行动</v>
          </cell>
          <cell r="D83" t="str">
            <v>人居环境整治</v>
          </cell>
          <cell r="E83" t="str">
            <v>村容村貌提升</v>
          </cell>
          <cell r="F83"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3" t="str">
            <v>改建</v>
          </cell>
          <cell r="H83" t="str">
            <v>太龙镇</v>
          </cell>
        </row>
        <row r="84">
          <cell r="B84" t="str">
            <v>万州区长滩镇2023年容貌环境综合整治资金补助项目</v>
          </cell>
          <cell r="C84" t="str">
            <v>乡村建设行动</v>
          </cell>
          <cell r="D84" t="str">
            <v>人居环境整治</v>
          </cell>
          <cell r="E84" t="str">
            <v>村容村貌提升</v>
          </cell>
          <cell r="F84"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4" t="str">
            <v>改建</v>
          </cell>
          <cell r="H84" t="str">
            <v>长滩镇</v>
          </cell>
        </row>
        <row r="85">
          <cell r="B85" t="str">
            <v>万州区太安镇2023年容貌环境综合整治资金补助项目</v>
          </cell>
          <cell r="C85" t="str">
            <v>乡村建设行动</v>
          </cell>
          <cell r="D85" t="str">
            <v>人居环境整治</v>
          </cell>
          <cell r="E85" t="str">
            <v>村容村貌提升</v>
          </cell>
          <cell r="F85"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5" t="str">
            <v>改建</v>
          </cell>
          <cell r="H85" t="str">
            <v>太安镇</v>
          </cell>
        </row>
        <row r="86">
          <cell r="B86" t="str">
            <v>万州区白土镇2023年容貌环境综合整治资金补助项目</v>
          </cell>
          <cell r="C86" t="str">
            <v>乡村建设行动</v>
          </cell>
          <cell r="D86" t="str">
            <v>人居环境整治</v>
          </cell>
          <cell r="E86" t="str">
            <v>村容村貌提升</v>
          </cell>
          <cell r="F86"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6" t="str">
            <v>改建</v>
          </cell>
          <cell r="H86" t="str">
            <v>白土镇</v>
          </cell>
        </row>
        <row r="87">
          <cell r="B87" t="str">
            <v>万州区新乡镇2023年容貌环境综合整治资金补助项目</v>
          </cell>
          <cell r="C87" t="str">
            <v>乡村建设行动</v>
          </cell>
          <cell r="D87" t="str">
            <v>人居环境整治</v>
          </cell>
          <cell r="E87" t="str">
            <v>村容村貌提升</v>
          </cell>
          <cell r="F87"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7" t="str">
            <v>改建</v>
          </cell>
          <cell r="H87" t="str">
            <v>新乡镇</v>
          </cell>
        </row>
        <row r="88">
          <cell r="B88" t="str">
            <v>万州区郭村镇2023年容貌环境综合整治资金补助项目</v>
          </cell>
          <cell r="C88" t="str">
            <v>乡村建设行动</v>
          </cell>
          <cell r="D88" t="str">
            <v>人居环境整治</v>
          </cell>
          <cell r="E88" t="str">
            <v>村容村貌提升</v>
          </cell>
          <cell r="F88"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8" t="str">
            <v>改建</v>
          </cell>
          <cell r="H88" t="str">
            <v>郭村镇</v>
          </cell>
        </row>
        <row r="89">
          <cell r="B89" t="str">
            <v>万州区柱山乡2023年容貌环境综合整治资金补助项目</v>
          </cell>
          <cell r="C89" t="str">
            <v>乡村建设行动</v>
          </cell>
          <cell r="D89" t="str">
            <v>人居环境整治</v>
          </cell>
          <cell r="E89" t="str">
            <v>村容村貌提升</v>
          </cell>
          <cell r="F89"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89" t="str">
            <v>改建</v>
          </cell>
          <cell r="H89" t="str">
            <v>柱山乡</v>
          </cell>
        </row>
        <row r="90">
          <cell r="B90" t="str">
            <v>万州区铁峰乡2023年容貌环境综合整治资金补助项目</v>
          </cell>
          <cell r="C90" t="str">
            <v>乡村建设行动</v>
          </cell>
          <cell r="D90" t="str">
            <v>人居环境整治</v>
          </cell>
          <cell r="E90" t="str">
            <v>村容村貌提升</v>
          </cell>
          <cell r="F90"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0" t="str">
            <v>改建</v>
          </cell>
          <cell r="H90" t="str">
            <v>铁峰乡</v>
          </cell>
        </row>
        <row r="91">
          <cell r="B91" t="str">
            <v>万州区黄柏乡2023年容貌环境综合整治资金补助项目</v>
          </cell>
          <cell r="C91" t="str">
            <v>乡村建设行动</v>
          </cell>
          <cell r="D91" t="str">
            <v>人居环境整治</v>
          </cell>
          <cell r="E91" t="str">
            <v>村容村貌提升</v>
          </cell>
          <cell r="F91"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1" t="str">
            <v>改建</v>
          </cell>
          <cell r="H91" t="str">
            <v>黄柏乡</v>
          </cell>
        </row>
        <row r="92">
          <cell r="B92" t="str">
            <v>万州区溪口乡2023年容貌环境综合整治资金补助项目</v>
          </cell>
          <cell r="C92" t="str">
            <v>乡村建设行动</v>
          </cell>
          <cell r="D92" t="str">
            <v>人居环境整治</v>
          </cell>
          <cell r="E92" t="str">
            <v>村容村貌提升</v>
          </cell>
          <cell r="F92"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2" t="str">
            <v>改建</v>
          </cell>
          <cell r="H92" t="str">
            <v>溪口乡</v>
          </cell>
        </row>
        <row r="93">
          <cell r="B93" t="str">
            <v>万州区燕山乡2023年容貌环境综合整治资金补助项目</v>
          </cell>
          <cell r="C93" t="str">
            <v>乡村建设行动</v>
          </cell>
          <cell r="D93" t="str">
            <v>人居环境整治</v>
          </cell>
          <cell r="E93" t="str">
            <v>村容村貌提升</v>
          </cell>
          <cell r="F93" t="str">
            <v>行政村农村生活垃圾收集保洁补助资金818万元（村2万元/村）</v>
          </cell>
          <cell r="G93" t="str">
            <v>改建</v>
          </cell>
          <cell r="H93" t="str">
            <v>燕山乡</v>
          </cell>
        </row>
        <row r="94">
          <cell r="B94" t="str">
            <v>万州区长坪乡2023年容貌环境综合整治资金补助项目</v>
          </cell>
          <cell r="C94" t="str">
            <v>乡村建设行动</v>
          </cell>
          <cell r="D94" t="str">
            <v>人居环境整治</v>
          </cell>
          <cell r="E94" t="str">
            <v>村容村貌提升</v>
          </cell>
          <cell r="F94"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4" t="str">
            <v>改建</v>
          </cell>
          <cell r="H94" t="str">
            <v>长坪乡</v>
          </cell>
        </row>
        <row r="95">
          <cell r="B95" t="str">
            <v>万州区梨树乡2023年容貌环境综合整治资金补助项目</v>
          </cell>
          <cell r="C95" t="str">
            <v>乡村建设行动</v>
          </cell>
          <cell r="D95" t="str">
            <v>人居环境整治</v>
          </cell>
          <cell r="E95" t="str">
            <v>村容村貌提升</v>
          </cell>
          <cell r="F95"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5" t="str">
            <v>改建</v>
          </cell>
          <cell r="H95" t="str">
            <v>梨树乡</v>
          </cell>
        </row>
        <row r="96">
          <cell r="B96" t="str">
            <v>万州区茨竹乡2023年容貌环境综合整治资金补助项目</v>
          </cell>
          <cell r="C96" t="str">
            <v>乡村建设行动</v>
          </cell>
          <cell r="D96" t="str">
            <v>人居环境整治</v>
          </cell>
          <cell r="E96" t="str">
            <v>村容村貌提升</v>
          </cell>
          <cell r="F96"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6" t="str">
            <v>改建</v>
          </cell>
          <cell r="H96" t="str">
            <v>茨竹乡</v>
          </cell>
        </row>
        <row r="97">
          <cell r="B97" t="str">
            <v>万州区恒合乡2023年容貌环境综合整治资金补助项目</v>
          </cell>
          <cell r="C97" t="str">
            <v>乡村建设行动</v>
          </cell>
          <cell r="D97" t="str">
            <v>人居环境整治</v>
          </cell>
          <cell r="E97" t="str">
            <v>村容村貌提升</v>
          </cell>
          <cell r="F97"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7" t="str">
            <v>改建</v>
          </cell>
          <cell r="H97" t="str">
            <v>恒合乡</v>
          </cell>
        </row>
        <row r="98">
          <cell r="B98" t="str">
            <v>万州区普子乡2023年容貌环境综合整治资金补助项目</v>
          </cell>
          <cell r="C98" t="str">
            <v>乡村建设行动</v>
          </cell>
          <cell r="D98" t="str">
            <v>人居环境整治</v>
          </cell>
          <cell r="E98" t="str">
            <v>村容村貌提升</v>
          </cell>
          <cell r="F98"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8" t="str">
            <v>改建</v>
          </cell>
          <cell r="H98" t="str">
            <v>普子乡</v>
          </cell>
        </row>
        <row r="99">
          <cell r="B99" t="str">
            <v>万州区地宝乡2023年容貌环境综合整治资金补助项目</v>
          </cell>
          <cell r="C99" t="str">
            <v>乡村建设行动</v>
          </cell>
          <cell r="D99" t="str">
            <v>人居环境整治</v>
          </cell>
          <cell r="E99" t="str">
            <v>村容村貌提升</v>
          </cell>
          <cell r="F99"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99" t="str">
            <v>改建</v>
          </cell>
          <cell r="H99" t="str">
            <v>地宝土家族乡</v>
          </cell>
        </row>
        <row r="100">
          <cell r="B100" t="str">
            <v>万州区高峰街道2023年容貌环境综合整治资金补助项目</v>
          </cell>
          <cell r="C100" t="str">
            <v>乡村建设行动</v>
          </cell>
          <cell r="D100" t="str">
            <v>人居环境整治</v>
          </cell>
          <cell r="E100" t="str">
            <v>村容村貌提升</v>
          </cell>
          <cell r="F100"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100" t="str">
            <v>改建</v>
          </cell>
          <cell r="H100" t="str">
            <v>高峰街道</v>
          </cell>
        </row>
        <row r="101">
          <cell r="B101" t="str">
            <v>万州区龙沙镇2023年容貌环境综合整治资金补助项目</v>
          </cell>
          <cell r="C101" t="str">
            <v>乡村建设行动</v>
          </cell>
          <cell r="D101" t="str">
            <v>人居环境整治</v>
          </cell>
          <cell r="E101" t="str">
            <v>村容村貌提升</v>
          </cell>
          <cell r="F101"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101" t="str">
            <v>改建</v>
          </cell>
          <cell r="H101" t="str">
            <v>龙沙镇</v>
          </cell>
        </row>
        <row r="102">
          <cell r="B102" t="str">
            <v>万州区2023年“三峡天丛”茶叶公用品牌宣传推介项目</v>
          </cell>
          <cell r="C102" t="str">
            <v>产业发展</v>
          </cell>
          <cell r="D102" t="str">
            <v>加工流通项目</v>
          </cell>
          <cell r="E102" t="str">
            <v>品牌打造和展销平台</v>
          </cell>
          <cell r="F102" t="str">
            <v>建设“三峡天丛”茶叶旗舰店1个；开展宣传推介等。</v>
          </cell>
          <cell r="G102" t="str">
            <v>新建</v>
          </cell>
          <cell r="H102" t="str">
            <v>双河口街道等相关镇乡街道</v>
          </cell>
        </row>
        <row r="103">
          <cell r="B103" t="str">
            <v>万州区2023年畜禽资源化利用补短板项目</v>
          </cell>
          <cell r="C103" t="str">
            <v>产业发展</v>
          </cell>
          <cell r="D103" t="str">
            <v>产业服务支撑项目 </v>
          </cell>
          <cell r="E103" t="str">
            <v>农业社会化服务</v>
          </cell>
          <cell r="F103" t="str">
            <v>采用“低架网床+益生菌+异位发酵”养殖模式建设的养殖场，共100个单元以上。新田镇2家无法治理养殖场实施关闭（搬迁）。
    1.由生态养殖场业主自行采购余水收集管网及相关配套设施并完成所有圈舍内供水及余水收集管网的改造更换。改造更换要求：
    （1）每个饮水嘴前端安装一个阀门以保证水压可调节；
    （2）圈舍内碳钢网床下的余水收集主管道须更换为外径110mm、承压1.0MPa的PE管，并留有检修孔。
    2.以关闭（搬迁）的方式对新田镇2家无法治理养殖场进行治理，一是督促养殖场主及时迁移、处理完饲养的畜禽，清除圈舍内及周围残留粪污。二是彻底去除养殖功能，拆除养殖场内所有的围栏、食槽、饮水、饲料加工等养殖设施设备。</v>
          </cell>
          <cell r="G103" t="str">
            <v>新建</v>
          </cell>
          <cell r="H103" t="str">
            <v>全区有关镇乡街道</v>
          </cell>
        </row>
        <row r="104">
          <cell r="B104" t="str">
            <v>万州区2020年高标准农田建设项目（2023年续建）</v>
          </cell>
          <cell r="C104" t="str">
            <v>乡村建设行动</v>
          </cell>
          <cell r="D104" t="str">
            <v>农村基础设施（含产业配套基础设施）</v>
          </cell>
          <cell r="E104" t="str">
            <v>其他</v>
          </cell>
          <cell r="F104" t="str">
            <v>建设高标准农田5.05万亩，包括土地平整、灌溉与排水、田间道路等。</v>
          </cell>
          <cell r="G104" t="str">
            <v>改扩建</v>
          </cell>
          <cell r="H104" t="str">
            <v>太安镇凤凰社区、红峰、醒狮村；响水镇万民村、联合村；柱山乡青高村、草盘村；溪口乡九树村、玉竹村、其林村；余家镇余家村、饶家村、九龙村、回龙村；分水镇八角村、红古村。</v>
          </cell>
        </row>
        <row r="105">
          <cell r="B105" t="str">
            <v>万州区2022年高标准农田建设项目（2023年续建）</v>
          </cell>
          <cell r="C105" t="str">
            <v>乡村建设行动</v>
          </cell>
          <cell r="D105" t="str">
            <v>农村基础设施（含产业配套基础设施）</v>
          </cell>
          <cell r="E105" t="str">
            <v>其他</v>
          </cell>
          <cell r="F105" t="str">
            <v>建设高标准农田10万亩，包括土地平整、灌溉与排水、田间道路等。</v>
          </cell>
          <cell r="G105" t="str">
            <v>改扩建</v>
          </cell>
          <cell r="H105" t="str">
            <v>罗田镇、分水镇、余家镇、武陵镇、龙沙镇、柱山乡、恒合乡</v>
          </cell>
        </row>
        <row r="106">
          <cell r="B106" t="str">
            <v>万州区2023年丘陵山区高标准农田改造提升示范项目</v>
          </cell>
          <cell r="C106" t="str">
            <v>乡村建设行动</v>
          </cell>
          <cell r="D106" t="str">
            <v>农村基础设施（含产业配套基础设施）</v>
          </cell>
          <cell r="E106" t="str">
            <v>其他</v>
          </cell>
          <cell r="F106" t="str">
            <v>高标准农田改造提升6万亩，包括田块整治、灌溉与排水、田间道路等</v>
          </cell>
          <cell r="G106" t="str">
            <v>新建</v>
          </cell>
          <cell r="H106" t="str">
            <v>万州区</v>
          </cell>
        </row>
        <row r="107">
          <cell r="B107" t="str">
            <v>万州区2023年粮油新品种新技术引进、试验、示范项目</v>
          </cell>
          <cell r="C107" t="str">
            <v>产业发展</v>
          </cell>
          <cell r="D107" t="str">
            <v>生产项目</v>
          </cell>
          <cell r="E107" t="str">
            <v>种植业基地</v>
          </cell>
          <cell r="F107" t="str">
            <v>优质稻、玉米、大豆、薯类、油菜品种展示、筛选；新技术引进试验示范；同重庆大学合作开展水稻“两无三增”粮食安全试验示范。</v>
          </cell>
          <cell r="G107" t="str">
            <v>新建</v>
          </cell>
          <cell r="H107" t="str">
            <v>甘宁、罗田、龙沙等镇</v>
          </cell>
        </row>
        <row r="108">
          <cell r="B108" t="str">
            <v>万州区2023年水稻绿色高质高效示范推广项目</v>
          </cell>
          <cell r="C108" t="str">
            <v>产业发展</v>
          </cell>
          <cell r="D108" t="str">
            <v>产业服务支撑项目</v>
          </cell>
          <cell r="E108" t="str">
            <v>农业社会化服务</v>
          </cell>
          <cell r="F108" t="str">
            <v>1.优质稻品种推广；2.建立以水稻智能化育秧为载体的全程机械化示范片1万亩（含千亩核心片和百亩攻关片）；3.培育壮大种粮大户，对种粮大户的智能化育秧、烘干等设施设备进行配套升级；4.建立智慧稻渔模式示范；5.品牌创建。</v>
          </cell>
          <cell r="G108" t="str">
            <v>新建</v>
          </cell>
          <cell r="H108" t="str">
            <v>龙沙镇、甘宁镇、余家镇、罗田镇、天城镇</v>
          </cell>
        </row>
        <row r="109">
          <cell r="B109" t="str">
            <v>万州区2023年蔬菜优良品种、新技术引进筛选及推广项目</v>
          </cell>
          <cell r="C109" t="str">
            <v>产业发展</v>
          </cell>
          <cell r="D109" t="str">
            <v>产业服务支撑项目</v>
          </cell>
          <cell r="E109" t="str">
            <v>农业社会化服务</v>
          </cell>
          <cell r="F109" t="str">
            <v>1、引进茄果类、瓜类、甘蓝类等蔬菜品种10个以上，开展品种引进筛选试验，推广优良品种7个以上、面积达2000亩；2、对品种筛选试验及推广情况开展跟踪、监测、技术指导服务等；3、开展标准化蔬菜生产技术宣传、培训等。</v>
          </cell>
          <cell r="G109" t="str">
            <v>新建</v>
          </cell>
          <cell r="H109" t="str">
            <v>甘宁镇、罗田镇、余家镇等</v>
          </cell>
        </row>
        <row r="110">
          <cell r="B110" t="str">
            <v>万州区2023年烟菜套种基地巩固拓展项目</v>
          </cell>
          <cell r="C110" t="str">
            <v>产业发展</v>
          </cell>
          <cell r="D110" t="str">
            <v>生产项目</v>
          </cell>
          <cell r="E110" t="str">
            <v>种植业基地</v>
          </cell>
          <cell r="F110" t="str">
            <v>烟菜套种基地巩固拓展，主要包括蔬菜育苗、蔬菜销售等。具体包括：分片区开展集中育苗所需的种子、育苗基质、育苗盘等物资购买；集中育苗人工；蔬菜销售及市场拓展；邀请专家对蔬菜种植开展技术指导服务等。</v>
          </cell>
          <cell r="G110" t="str">
            <v>新建</v>
          </cell>
          <cell r="H110" t="str">
            <v>甘宁镇、罗田镇、白土镇、余家镇等</v>
          </cell>
        </row>
        <row r="111">
          <cell r="B111" t="str">
            <v>万州区2023年发展新蔬菜基地项目</v>
          </cell>
          <cell r="C111" t="str">
            <v>产业发展</v>
          </cell>
          <cell r="D111" t="str">
            <v>生产项目</v>
          </cell>
          <cell r="E111" t="str">
            <v>种植业基地</v>
          </cell>
          <cell r="F111" t="str">
            <v>1、探索“主体（企业、合作社等）+村集体+示范基地+菜农”等组织发展模式，推广核心面积600亩，辐射带动面积1000亩；2、建立购销合作协议，采取保护价收购，实行统一供种（种子、种苗）、统一技术、统一收购。具体包括：（1）新建育苗设施。热镀锌育苗连栋棚，2座、面积4800 m2。（2）开展集中育苗，统一种子、种苗。购买种子及集中育苗所需的基质、穴盘（含漂盘）等。（3）统一技术。重点在覆膜栽培、科学施肥、病虫害防治结合。</v>
          </cell>
          <cell r="G111" t="str">
            <v>新建</v>
          </cell>
          <cell r="H111" t="str">
            <v>甘宁镇、罗田镇、龙沙镇、五桥街道等</v>
          </cell>
        </row>
        <row r="112">
          <cell r="B112" t="str">
            <v>万州区2023年大豆玉米带状复合种植示范推广项目</v>
          </cell>
          <cell r="C112" t="str">
            <v>产业发展</v>
          </cell>
          <cell r="D112" t="str">
            <v>产业服务支撑项目</v>
          </cell>
          <cell r="E112" t="str">
            <v>农业社会化服务</v>
          </cell>
          <cell r="F112" t="str">
            <v>1.优质玉米、大豆品种推广；2.建立大豆玉米（高粱）带状复合种植示范片13500亩；3.建立大豆高粱带状复合种植试验示范片250亩；4.豆玉带状复合种植绿色高效发展试验，示范。</v>
          </cell>
          <cell r="G112" t="str">
            <v>新建</v>
          </cell>
          <cell r="H112" t="str">
            <v>龙沙、罗田、分水等</v>
          </cell>
        </row>
        <row r="113">
          <cell r="B113" t="str">
            <v>万州区2023年稻渔综合种养试验示范项目</v>
          </cell>
          <cell r="C113" t="str">
            <v>产业发展</v>
          </cell>
          <cell r="D113" t="str">
            <v>产业服务支撑项目</v>
          </cell>
          <cell r="E113" t="str">
            <v>农业社会化服务</v>
          </cell>
          <cell r="F113" t="str">
            <v>1.在稻渔综合种养示范基地实施主养长吻鮠、黄颡鱼或加州鲈，套养胭脂鱼、岩原鲤的名特优品种稻渔综合种养稻渔共作+常规鱼类稻渔轮作试验示范50亩。                                                                                               
2.在稻渔综合种养示范基地实施常规鱼稻渔综合种养稻渔共作、轮作两季生产试验示范450亩。</v>
          </cell>
          <cell r="G113" t="str">
            <v>改扩建</v>
          </cell>
          <cell r="H113" t="str">
            <v>甘宁、龙沙、天城、太安、茨竹、罗田等镇乡</v>
          </cell>
        </row>
        <row r="114">
          <cell r="B114" t="str">
            <v>万州区2023年三峡库区鱼类增殖放流项目</v>
          </cell>
          <cell r="C114" t="str">
            <v>产业发展</v>
          </cell>
          <cell r="D114" t="str">
            <v>产业服务支撑项目</v>
          </cell>
          <cell r="E114" t="str">
            <v>农业社会化服务</v>
          </cell>
          <cell r="F114" t="str">
            <v>人工繁育并向库区增殖放流胭脂鱼、岩原鲤、长吻鮠、黄颡鱼、中华倒刺鲃、厚颌魴、鲢、鳙等鱼类100万尾。</v>
          </cell>
          <cell r="G114" t="str">
            <v>新建</v>
          </cell>
          <cell r="H114" t="str">
            <v>长江万州段</v>
          </cell>
        </row>
        <row r="115">
          <cell r="B115" t="str">
            <v>万州区2023年水产现代种业提升项目</v>
          </cell>
          <cell r="C115" t="str">
            <v>产业发展</v>
          </cell>
          <cell r="D115" t="str">
            <v>产业服务支撑项目</v>
          </cell>
          <cell r="E115" t="str">
            <v>农业社会化服务</v>
          </cell>
          <cell r="F115" t="str">
            <v>1.开展长江鲟、圆口铜鱼、长鳍吻鮈、长吻鮠、黄颡鱼、胭脂鱼、岩原鲤、鲈鲤、中华倒刺鲃、厚颌魴、中华鳖等鱼类资源的收集引进及人工驯养保种繁育。2.对长江上游（重庆段）珍稀特有鱼类国家级自然保护区增殖放流站-大周野化驯养基地进行维护，面积约800m2，以及其他设施设备更新。</v>
          </cell>
          <cell r="G115" t="str">
            <v>新建</v>
          </cell>
          <cell r="H115" t="str">
            <v>区水产研究所甘宁、大周基地</v>
          </cell>
        </row>
        <row r="116">
          <cell r="B116" t="str">
            <v>万州区2023年水产养殖池塘标准化改造及尾水治理项目</v>
          </cell>
          <cell r="C116" t="str">
            <v>产业发展</v>
          </cell>
          <cell r="D116" t="str">
            <v>产业服务支撑项目</v>
          </cell>
          <cell r="E116" t="str">
            <v>农业社会化服务</v>
          </cell>
          <cell r="F116" t="str">
            <v>对全区水产养殖池塘或山坪塘基础设施改造提升，面积2000亩。主要改造进排水系统、尾水处理设施、池塘改深改大、清淤、护堤护坡、电力、监测监控系统等</v>
          </cell>
          <cell r="G116" t="str">
            <v>改扩建</v>
          </cell>
          <cell r="H116" t="str">
            <v>甘宁镇、龙沙镇、武陵镇、长滩镇、郭村镇、柱山乡等</v>
          </cell>
        </row>
        <row r="117">
          <cell r="B117" t="str">
            <v>万州区2023年产业基地建设及农产品加工项目</v>
          </cell>
          <cell r="C117" t="str">
            <v>产业发展</v>
          </cell>
          <cell r="D117" t="str">
            <v>生产项目</v>
          </cell>
          <cell r="E117" t="str">
            <v>种植业基地</v>
          </cell>
          <cell r="F117" t="str">
            <v>在园地中新建柑橘、小水果1万亩，柑橘品种改良，低产茶园改造，林下老茶园改造。实施水肥一体化系统，农产品产地加工和奖补。</v>
          </cell>
          <cell r="G117" t="str">
            <v>新建</v>
          </cell>
          <cell r="H117" t="str">
            <v>分水、龙沙等51个镇乡街道</v>
          </cell>
        </row>
        <row r="118">
          <cell r="B118" t="str">
            <v>万州区2023年特色水果绿色高效集成技术示范项目</v>
          </cell>
          <cell r="C118" t="str">
            <v>产业发展</v>
          </cell>
          <cell r="D118" t="str">
            <v>产业服务支撑项目</v>
          </cell>
          <cell r="E118" t="str">
            <v>农业社会化服务</v>
          </cell>
          <cell r="F118" t="str">
            <v>1.在分水镇石碾村等2个村开展1000亩脆李不同避雨材料（透气膜、无纺布）试验示范；
2.在龙沙镇开展500亩晚熟柑橘不同防冻材料（透气膜、无纺布）试验示范；
3.在武陵、熊家、太龙等镇乡开展50亩早熟柑橘、枇杷、红桔等品种引进及改良试验示范。
4.在甘宁开展50亩液态肥使用对土壤有机质含量、果实品质，产量影响及效益息分析。</v>
          </cell>
          <cell r="G118" t="str">
            <v>新建</v>
          </cell>
          <cell r="H118" t="str">
            <v>分水、龙沙、武陵、熊家、太龙、甘宁等镇乡</v>
          </cell>
        </row>
        <row r="119">
          <cell r="B119" t="str">
            <v>万州区2023年经果林生产能力提升项目</v>
          </cell>
          <cell r="C119" t="str">
            <v>产业发展</v>
          </cell>
          <cell r="D119" t="str">
            <v>产业服务支撑项目</v>
          </cell>
          <cell r="E119" t="str">
            <v>农业社会化服务</v>
          </cell>
          <cell r="F119" t="str">
            <v>在武陵镇、恒合乡等25个镇乡（街道）建设果园有机配方肥施用系统及高压施药系统示范基地6000亩以上。配备果园有机配方肥施用系统、高压施药系统等。</v>
          </cell>
          <cell r="G119" t="str">
            <v>新建</v>
          </cell>
          <cell r="H119" t="str">
            <v>万州区</v>
          </cell>
        </row>
        <row r="120">
          <cell r="B120" t="str">
            <v>万州区2023年低产茶园改造提升试验示范及技术集成项目</v>
          </cell>
          <cell r="C120" t="str">
            <v>产业发展</v>
          </cell>
          <cell r="D120" t="str">
            <v>生产项目</v>
          </cell>
          <cell r="E120" t="str">
            <v>种植业基地</v>
          </cell>
          <cell r="F120" t="str">
            <v>在新乡镇、太安镇等镇乡（街道）开展低产茶园改造提升试验，示范面积500亩。1.分片区开展低产茶园改造试验示范500亩：其中新乡镇治华村100亩、太安镇凤凰社区100亩、长岭镇青石社区100亩、孙家镇兰草村100亩、燕山乡泉水村100亩；改造对象为丰产8年以上、且树势未老先衰或已经衰老的茶树，通过深耕、施肥、修剪、冬管等使其更新复壮。2.集成《万州区山地低产茶园更新复壮技术》一套。3.对全区茶园开展跟踪指导、技术服务及试验示范点的全程指导跟踪监测、组织观摩等</v>
          </cell>
          <cell r="G120" t="str">
            <v>新建</v>
          </cell>
          <cell r="H120" t="str">
            <v>新乡镇治华村、太安镇凤凰社区、长岭镇青石社区、孙家镇兰草村、燕山乡泉水村</v>
          </cell>
        </row>
        <row r="121">
          <cell r="B121" t="str">
            <v>万州区2023年中药材原料基地发展项目</v>
          </cell>
          <cell r="C121" t="str">
            <v>产业发展</v>
          </cell>
          <cell r="D121" t="str">
            <v>生产项目</v>
          </cell>
          <cell r="E121" t="str">
            <v>种植业基地</v>
          </cell>
          <cell r="F121" t="str">
            <v>1.万州区2023年中药材种植现状调查及发展思路报告编制。2.利用撂荒地或低效林改造，支持本区加工企业与种植业住共建金银花等原料基地800亩以上，支持土地整治、增施有机肥、种苗购买、防草布覆盖等环节。</v>
          </cell>
          <cell r="G121" t="str">
            <v>新建</v>
          </cell>
          <cell r="H121" t="str">
            <v>恒合、白土、龙沙等51个镇乡街道</v>
          </cell>
        </row>
        <row r="122">
          <cell r="B122" t="str">
            <v>万州区2023年三峡柑橘国际交易会</v>
          </cell>
          <cell r="C122" t="str">
            <v>产业发展</v>
          </cell>
          <cell r="D122" t="str">
            <v>产业服务支撑项目</v>
          </cell>
          <cell r="E122" t="str">
            <v>农业社会化服务</v>
          </cell>
          <cell r="F122" t="str">
            <v>1.开展三峡柑橘宣传推介及鉴评活动 2.实施三峡柑橘.玫瑰香橙包装及销售奖补；3.三峡柑橘专题推介会（北京、西安）；4、参加西交会等展会节会。5、农产品品牌宣传。</v>
          </cell>
          <cell r="G122" t="str">
            <v>新建</v>
          </cell>
          <cell r="H122" t="str">
            <v>万州区</v>
          </cell>
        </row>
        <row r="123">
          <cell r="B123" t="str">
            <v>万州区2023年产业便道建设项目</v>
          </cell>
          <cell r="C123" t="str">
            <v>乡村建设行动</v>
          </cell>
          <cell r="D123" t="str">
            <v>农村基础设施（含产业配套基础设施）</v>
          </cell>
          <cell r="E123" t="str">
            <v>产业路、资源路、旅游路建设</v>
          </cell>
          <cell r="F123" t="str">
            <v>新建有机高效产业园产业便道建设100公里</v>
          </cell>
          <cell r="G123" t="str">
            <v>新建</v>
          </cell>
          <cell r="H123" t="str">
            <v>白羊、甘宁、孙家等29个乡镇</v>
          </cell>
        </row>
        <row r="124">
          <cell r="B124" t="str">
            <v>万州区2023年农产品冷藏保鲜设施及烤房建设项目</v>
          </cell>
          <cell r="C124" t="str">
            <v>产业发展</v>
          </cell>
          <cell r="D124" t="str">
            <v>加工流通项目</v>
          </cell>
          <cell r="E124" t="str">
            <v>农产品仓储保鲜冷链基础设施建设</v>
          </cell>
          <cell r="F124" t="str">
            <v>新建烤房80座，新建农产品商品化处理设施设备及农产品产地仓储保鲜设施30座。</v>
          </cell>
          <cell r="G124" t="str">
            <v>新建</v>
          </cell>
          <cell r="H124" t="str">
            <v>恒合、龙驹等镇乡街道</v>
          </cell>
        </row>
        <row r="125">
          <cell r="B125" t="str">
            <v>万州区2023年脱贫户产业补助</v>
          </cell>
          <cell r="C125" t="str">
            <v>产业发展</v>
          </cell>
          <cell r="D125" t="str">
            <v>产业服务支撑项目 </v>
          </cell>
          <cell r="E125" t="str">
            <v>农业社会化服务 </v>
          </cell>
          <cell r="F125" t="str">
            <v>对脱贫户发展产业按万州府办发[2019]48号（关于印发万州区建卡脱贫户产业发展扶持办法的通知）进行补助，每户补助3500元；种植自家承包地以外的粮油、蔬菜、烟叶1亩以上的脱贫户每户补助500元。</v>
          </cell>
          <cell r="G125" t="str">
            <v>新建</v>
          </cell>
          <cell r="H125" t="str">
            <v>恒合、龙驹、走马等49个涉农镇乡街道</v>
          </cell>
        </row>
        <row r="126">
          <cell r="B126" t="str">
            <v>万州区2023年农作物病虫害绿色防控与统防统治融合推进应用试点项目</v>
          </cell>
          <cell r="C126" t="str">
            <v>产业发展</v>
          </cell>
          <cell r="D126" t="str">
            <v>产业服务支撑项目</v>
          </cell>
          <cell r="E126" t="str">
            <v>农业社会化服务</v>
          </cell>
          <cell r="F126" t="str">
            <v>建立柑橘、水稻等农作物病虫绿色防控与统防统治融合示范片2万亩以上。</v>
          </cell>
          <cell r="G126" t="str">
            <v>新建</v>
          </cell>
          <cell r="H126" t="str">
            <v>甘宁、龙沙等镇乡街道</v>
          </cell>
        </row>
        <row r="127">
          <cell r="B127" t="str">
            <v>万州区2023年有机农业产业化建设项目生猪养殖场贷款贴息</v>
          </cell>
          <cell r="C127" t="str">
            <v>产业发展</v>
          </cell>
          <cell r="D127" t="str">
            <v>金融保险配套项目</v>
          </cell>
          <cell r="E127" t="str">
            <v>小额贷款贴息</v>
          </cell>
          <cell r="F127" t="str">
            <v>对全区采用“低架网床+益生菌+异位发酵”养殖模式且年设计出栏生猪大于（等于）2500头的养殖场用于养殖场建设或生产经营的银行贷款按贴息政策进行补贴。
    贴息时间：2022年10月1日至2023年9月30日
    贴息标准：不高于中国人民银行授权公布的2022年12月31日、2023年9月30日一年期市场报价利率（1年期LPR）计息额度的50%，按年度分别计算。单个养殖企业所获贴息金额不超过30万元，共270万元。</v>
          </cell>
          <cell r="G127" t="str">
            <v>新建</v>
          </cell>
          <cell r="H127" t="str">
            <v>甘宁镇等所涉20个镇乡</v>
          </cell>
        </row>
        <row r="128">
          <cell r="B128" t="str">
            <v>万州区2023年有机肥替代化肥项目</v>
          </cell>
          <cell r="C128" t="str">
            <v>产业发展</v>
          </cell>
          <cell r="D128" t="str">
            <v>产业服务支撑项目</v>
          </cell>
          <cell r="E128" t="str">
            <v>农业社会化服务</v>
          </cell>
          <cell r="F128" t="str">
            <v>在甘宁、龙沙、武陵等乡镇采用先建后补方式，开展有机肥替代化肥5万亩，对年出栏1000头以上的规模养殖场和大型畜禽粪污发酵场生产有机肥进行补助。</v>
          </cell>
          <cell r="G128" t="str">
            <v>新建</v>
          </cell>
          <cell r="H128" t="str">
            <v>甘宁、龙沙、武陵镇等49个涉农镇乡街道</v>
          </cell>
        </row>
        <row r="129">
          <cell r="B129" t="str">
            <v>万州区2023年秸秆综合利用奖补项目</v>
          </cell>
          <cell r="C129" t="str">
            <v>产业发展</v>
          </cell>
          <cell r="D129" t="str">
            <v>产业服务支撑项目</v>
          </cell>
          <cell r="E129" t="str">
            <v>农业社会化服务</v>
          </cell>
          <cell r="F129" t="str">
            <v>推进秸秆收购及综合利用</v>
          </cell>
          <cell r="G129" t="str">
            <v>新建</v>
          </cell>
          <cell r="H129" t="str">
            <v>龙沙镇等49个涉农镇乡街道</v>
          </cell>
        </row>
        <row r="130">
          <cell r="B130" t="str">
            <v>万州区2023年扶持壮大村级集体经济项目</v>
          </cell>
          <cell r="C130" t="str">
            <v>产业发展</v>
          </cell>
          <cell r="D130" t="str">
            <v>生产项目</v>
          </cell>
          <cell r="E130" t="str">
            <v>种植业基地</v>
          </cell>
          <cell r="F130" t="str">
            <v>通过优选30个村集体进行扶持，采取以奖代补方式，每个村给予50万元的一次性财政奖补资金。</v>
          </cell>
          <cell r="G130" t="str">
            <v>新建</v>
          </cell>
          <cell r="H130" t="str">
            <v>甘宁镇等有关镇乡街道</v>
          </cell>
        </row>
        <row r="131">
          <cell r="B131" t="str">
            <v>万州区高梁镇茨坪村2023年集体经济试点项目（生猪）</v>
          </cell>
          <cell r="C131" t="str">
            <v>产业发展</v>
          </cell>
          <cell r="D131" t="str">
            <v>生产项目</v>
          </cell>
          <cell r="E131" t="str">
            <v>养殖业基地</v>
          </cell>
          <cell r="F131" t="str">
            <v>财政资金以奖代补支持高梁镇茨坪村集体与重庆冲之牧业有限公司合股联营建设标准化生猪养殖场，村集体不参与经营管理，每年保底分红3万元，到期还本。</v>
          </cell>
          <cell r="G131" t="str">
            <v>新建</v>
          </cell>
          <cell r="H131" t="str">
            <v>高梁镇庙垭村</v>
          </cell>
        </row>
        <row r="132">
          <cell r="B132" t="str">
            <v>万州区高梁镇五福村2023年集体经济试点项目（生猪）</v>
          </cell>
          <cell r="C132" t="str">
            <v>产业发展</v>
          </cell>
          <cell r="D132" t="str">
            <v>生产项目</v>
          </cell>
          <cell r="E132" t="str">
            <v>养殖业基地</v>
          </cell>
          <cell r="F132" t="str">
            <v>财政资金以奖代补支持高梁镇五福村集体与重庆冲之牧业有限公司合股联营建设标准化生猪养殖场，村集体不参与经营管理，每年保底分红3万元，到期还本。</v>
          </cell>
          <cell r="G132" t="str">
            <v>新建</v>
          </cell>
          <cell r="H132" t="str">
            <v>高梁镇庙垭村</v>
          </cell>
        </row>
        <row r="133">
          <cell r="B133" t="str">
            <v>万州区高梁镇五梁桥社区2023年集体经济试点项目（生猪）</v>
          </cell>
          <cell r="C133" t="str">
            <v>产业发展</v>
          </cell>
          <cell r="D133" t="str">
            <v>生产项目</v>
          </cell>
          <cell r="E133" t="str">
            <v>养殖业基地</v>
          </cell>
          <cell r="F133" t="str">
            <v>财政资金以奖代补支持高梁镇五梁桥社区集体与重庆冲之牧业有限公司合股联营建设标准化生猪养殖场，村集体不参与经营管理，每年保底分红3万元，到期还本。</v>
          </cell>
          <cell r="G133" t="str">
            <v>新建</v>
          </cell>
          <cell r="H133" t="str">
            <v>高梁镇庙垭村</v>
          </cell>
        </row>
        <row r="134">
          <cell r="B134" t="str">
            <v>万州区高梁镇长春村2023年集体经济试点项目（生猪）</v>
          </cell>
          <cell r="C134" t="str">
            <v>产业发展</v>
          </cell>
          <cell r="D134" t="str">
            <v>生产项目</v>
          </cell>
          <cell r="E134" t="str">
            <v>养殖业基地</v>
          </cell>
          <cell r="F134" t="str">
            <v>财政资金以奖代补支持高梁镇长春村集体与重庆冲之牧业有限公司合股联营建设标准化生猪养殖场，村集体不参与经营管理，每年保底分红3万元，到期还本。</v>
          </cell>
          <cell r="G134" t="str">
            <v>新建</v>
          </cell>
          <cell r="H134" t="str">
            <v>高梁镇庙垭村</v>
          </cell>
        </row>
        <row r="135">
          <cell r="B135" t="str">
            <v>万州区白羊镇惠民村2023年集体经济试点项目（生猪）</v>
          </cell>
          <cell r="C135" t="str">
            <v>产业发展</v>
          </cell>
          <cell r="D135" t="str">
            <v>生产项目</v>
          </cell>
          <cell r="E135" t="str">
            <v>养殖业基地</v>
          </cell>
          <cell r="F135" t="str">
            <v>财政资金以奖代补支持白羊镇惠民村集体与重庆阔润农业开发有限公司合股联营建设标准化生态猪养殖场，村集体不参与经营管理，每年保底分红3万元，到期还本。</v>
          </cell>
          <cell r="G135" t="str">
            <v>新建</v>
          </cell>
          <cell r="H135" t="str">
            <v>白羊镇惠民村</v>
          </cell>
        </row>
        <row r="136">
          <cell r="B136" t="str">
            <v>万州区白羊镇双石社区2023年集体经济试点项目（生猪）</v>
          </cell>
          <cell r="C136" t="str">
            <v>产业发展</v>
          </cell>
          <cell r="D136" t="str">
            <v>生产项目</v>
          </cell>
          <cell r="E136" t="str">
            <v>养殖业基地</v>
          </cell>
          <cell r="F136" t="str">
            <v>财政资金以奖代补支持白羊镇双石社区集体与重庆阔润农业开发有限公司合股联营建设标准化生态猪养殖场，村集体不参与经营管理，每年保底分红3万元，到期还本。</v>
          </cell>
          <cell r="G136" t="str">
            <v>新建</v>
          </cell>
          <cell r="H136" t="str">
            <v>白羊镇惠民村</v>
          </cell>
        </row>
        <row r="137">
          <cell r="B137" t="str">
            <v>万州区天城街高寨村2023年集体经济试点项目（生猪）</v>
          </cell>
          <cell r="C137" t="str">
            <v>产业发展</v>
          </cell>
          <cell r="D137" t="str">
            <v>生产项目</v>
          </cell>
          <cell r="E137" t="str">
            <v>养殖业基地</v>
          </cell>
          <cell r="F137" t="str">
            <v>财政资金以奖代补支持天城街道高寨村集体与重庆市万州区垦鑫农业有限公司合股联营建设标准化的生态养殖场，村集体不参与经营管理，每年保底分红3万元，到期还本。</v>
          </cell>
          <cell r="G137" t="str">
            <v>新建</v>
          </cell>
          <cell r="H137" t="str">
            <v>天城街道高寨村</v>
          </cell>
        </row>
        <row r="138">
          <cell r="B138" t="str">
            <v>万州区新田镇幸家村2023年集体经济试点项目（生猪）</v>
          </cell>
          <cell r="C138" t="str">
            <v>产业发展</v>
          </cell>
          <cell r="D138" t="str">
            <v>生产项目</v>
          </cell>
          <cell r="E138" t="str">
            <v>养殖业基地</v>
          </cell>
          <cell r="F138" t="str">
            <v>财政资金以奖代补支持幸家村集体与重庆阔钰农业开发公司合股联营建设标准化生猪养殖场，村集体不参与经营管理，每年按8%保底分红，到期还本。</v>
          </cell>
          <cell r="G138" t="str">
            <v>新建</v>
          </cell>
          <cell r="H138" t="str">
            <v>新田镇铜马村</v>
          </cell>
        </row>
        <row r="139">
          <cell r="B139" t="str">
            <v>万州区熊家镇松柏村2023年集体经济试点项目（生猪）</v>
          </cell>
          <cell r="C139" t="str">
            <v>产业发展</v>
          </cell>
          <cell r="D139" t="str">
            <v>生产项目</v>
          </cell>
          <cell r="E139" t="str">
            <v>养殖业基地</v>
          </cell>
          <cell r="F139" t="str">
            <v>财政资金以奖代补支持熊家镇松柏村集体与重庆市名伴农业科技有限公司合股联营建设标准化生态猪养殖场，村集体不参与经营管理，每年保底分红3万元，到期还本。</v>
          </cell>
          <cell r="G139" t="str">
            <v>新建</v>
          </cell>
          <cell r="H139" t="str">
            <v>熊家镇腊烛村</v>
          </cell>
        </row>
        <row r="140">
          <cell r="B140" t="str">
            <v>万州区熊家镇石公村2023年集体经济试点项目（生猪）</v>
          </cell>
          <cell r="C140" t="str">
            <v>产业发展</v>
          </cell>
          <cell r="D140" t="str">
            <v>生产项目</v>
          </cell>
          <cell r="E140" t="str">
            <v>养殖业基地</v>
          </cell>
          <cell r="F140" t="str">
            <v>财政资金以奖代补支持熊家镇石公村集体与重庆市名伴农业科技有限公司合股联营建设标准化生态猪养殖场，村集体不参与经营管理，每年保底分红3万元，到期还本。</v>
          </cell>
          <cell r="G140" t="str">
            <v>新建</v>
          </cell>
          <cell r="H140" t="str">
            <v>熊家镇腊烛村</v>
          </cell>
        </row>
        <row r="141">
          <cell r="B141" t="str">
            <v>万州区钟鼓楼街道都历村2023年扶持发展新型农村集体经济项目</v>
          </cell>
          <cell r="C141" t="str">
            <v>产业发展</v>
          </cell>
          <cell r="D141" t="str">
            <v>新型农村集体经济发展项目</v>
          </cell>
          <cell r="E141" t="str">
            <v>新型农村集体经济发展项目</v>
          </cell>
          <cell r="F141" t="str">
            <v>1、新建金秋砂糖橘果园50亩；2、新建长0.5公里、宽2米生产便道，强度等级C20，厚度15厘米；3、新建2个70立方蓄水池；4、新建长1公里、宽1米人行便道，强度等级C15，厚度10厘米；5、完善水电基础设施；6、果园后期2024-2026年管护；7、配套建设44千瓦太阳能光伏发电。</v>
          </cell>
          <cell r="G141" t="str">
            <v>新建</v>
          </cell>
          <cell r="H141" t="str">
            <v>钟鼓楼街道都历村</v>
          </cell>
        </row>
        <row r="142">
          <cell r="B142" t="str">
            <v>万州区太安镇红丰村2023年扶持发展新型农村集体经济项目</v>
          </cell>
          <cell r="C142" t="str">
            <v>产业发展</v>
          </cell>
          <cell r="D142" t="str">
            <v>新型农村集体经济发展项目</v>
          </cell>
          <cell r="E142" t="str">
            <v>新型农村集体经济发展项目</v>
          </cell>
          <cell r="F142" t="str">
            <v>新建光伏发电站一座，装机容量160千瓦。其中：1、光伏组件16000w；2、光伏逆变器16000w；3、光伏支架16000w；4、直流电缆（国标）2000m；5、交流电缆（国标）400m；6、配电瓶、配电箱4台；7、并网柜（国标）2台。</v>
          </cell>
          <cell r="G142" t="str">
            <v>新建</v>
          </cell>
          <cell r="H142" t="str">
            <v>太安镇红丰村</v>
          </cell>
        </row>
        <row r="143">
          <cell r="B143" t="str">
            <v>万州区新乡镇三水村2023年扶持发展新型农村集体经济项目</v>
          </cell>
          <cell r="C143" t="str">
            <v>产业发展</v>
          </cell>
          <cell r="D143" t="str">
            <v>新型农村集体经济发展项目</v>
          </cell>
          <cell r="E143" t="str">
            <v>新型农村集体经济发展项目</v>
          </cell>
          <cell r="F143" t="str">
            <v>三水村入股治华村合股联营，治华村集体经济组织统一组织实施，新建钢结构茶文化体验中心，面积360平方米。其中：1.钢柱22.3T；2. 主钢梁7.6T；3. 次钢梁8.5T；4. 楼层板335㎡；5.土建部分193㎡；6.装饰部分293㎡。</v>
          </cell>
          <cell r="G143" t="str">
            <v>新建</v>
          </cell>
          <cell r="H143" t="str">
            <v>新乡镇三水村</v>
          </cell>
        </row>
        <row r="144">
          <cell r="B144" t="str">
            <v>万州区弹子镇林泉村2023年扶持发展新型农村集体经济项目</v>
          </cell>
          <cell r="C144" t="str">
            <v>产业发展</v>
          </cell>
          <cell r="D144" t="str">
            <v>新型农村集体经济发展项目</v>
          </cell>
          <cell r="E144" t="str">
            <v>新型农村集体经济发展项目</v>
          </cell>
          <cell r="F144" t="str">
            <v>1.挖掘机平整场地960平方米。
2.混凝土硬化院坝960平方米，强度等级C15，厚度0.15米。
3.新建花椒烘干房一幢，面积600平方米。
4.新建花椒冷藏库一幢，容积30吨，面积360平方米。
5.购置空气能热泵变频烘干机3台、滚筒式分离机1台、筛选机1台、选刺机1台、圆盘式筛选机1台、冷冻机1台、履带输送机1台、三轮车2辆。
6.烘干房及冷藏库内安装管线。</v>
          </cell>
          <cell r="G144" t="str">
            <v>新建</v>
          </cell>
          <cell r="H144" t="str">
            <v>弹子镇林泉村</v>
          </cell>
        </row>
        <row r="145">
          <cell r="B145" t="str">
            <v>万州区孙家镇大河村2023年扶持发展新型农村集体经济项目</v>
          </cell>
          <cell r="C145" t="str">
            <v>产业发展</v>
          </cell>
          <cell r="D145" t="str">
            <v>新型农村集体经济发展项目</v>
          </cell>
          <cell r="E145" t="str">
            <v>新型农村集体经济发展项目</v>
          </cell>
          <cell r="F145" t="str">
            <v>建设秸杆加工厂房800平方米、管理用房30平方米；购置秸杆加工设备：包含：青储粉碎揉丝机1台，传送带1套；圆草捆打捆包膜一体机1台；破碎机1台，粉碎机1台；抓车1台；建立秸杆、树枝回收体系：地磅称1台，转运车1辆。</v>
          </cell>
          <cell r="G145" t="str">
            <v>新建</v>
          </cell>
          <cell r="H145" t="str">
            <v>孙家镇槐花村</v>
          </cell>
        </row>
        <row r="146">
          <cell r="B146" t="str">
            <v>万州区李河镇洞沟村2023年扶持发展新型农村集体经济项目</v>
          </cell>
          <cell r="C146" t="str">
            <v>产业发展</v>
          </cell>
          <cell r="D146" t="str">
            <v>新型农村集体经济发展项目</v>
          </cell>
          <cell r="E146" t="str">
            <v>新型农村集体经济发展项目</v>
          </cell>
          <cell r="F146" t="str">
            <v>项目建设规划总建筑面积740平方米，其中生产厂房400平方米、仓库200平方米、场地平整及道路硬化140平方米，新建生产加工线1条，完善加工、腌制、冷冻冷藏、运输等配套设施，主要腌制腊肉、香肠等肉制品等，年产量约5万斤。</v>
          </cell>
          <cell r="G146" t="str">
            <v>新建</v>
          </cell>
          <cell r="H146" t="str">
            <v>李河镇洞沟村</v>
          </cell>
        </row>
        <row r="147">
          <cell r="B147" t="str">
            <v>万州区后山镇天池村2023年扶持发展新型农村集体经济项目</v>
          </cell>
          <cell r="C147" t="str">
            <v>产业发展</v>
          </cell>
          <cell r="D147" t="str">
            <v>新型农村集体经济发展项目</v>
          </cell>
          <cell r="E147" t="str">
            <v>新型农村集体经济发展项目</v>
          </cell>
          <cell r="F147" t="str">
            <v>新建一座白酒酿酒厂，占地1100平方米。其中： 1.新建砖木结构酿酒厂房一栋，占地245平方米；2.改建储酒仓库一栋，占地385平方米；3.硬化厂房外围附属地面470平方米；4.配置厂房及仓库照明、监控及消防设备；5.酿酒设施设备购买及安装。</v>
          </cell>
          <cell r="G147" t="str">
            <v>新建</v>
          </cell>
          <cell r="H147" t="str">
            <v>后山镇天池村</v>
          </cell>
        </row>
        <row r="148">
          <cell r="B148" t="str">
            <v>万州区长滩镇草堂村2023年扶持发展新型农村集体经济项目</v>
          </cell>
          <cell r="C148" t="str">
            <v>产业发展</v>
          </cell>
          <cell r="D148" t="str">
            <v>新型农村集体经济发展项目</v>
          </cell>
          <cell r="E148" t="str">
            <v>新型农村集体经济发展项目</v>
          </cell>
          <cell r="F148" t="str">
            <v>购买万州区长滩镇草堂牲畜养殖场，完善配套设施建设，购置犊牛30头。</v>
          </cell>
          <cell r="G148" t="str">
            <v>新建</v>
          </cell>
          <cell r="H148" t="str">
            <v>长滩镇草堂村</v>
          </cell>
        </row>
        <row r="149">
          <cell r="B149" t="str">
            <v>万州区普子乡七曜村2023年扶持发展新型农村集体经济项目</v>
          </cell>
          <cell r="C149" t="str">
            <v>产业发展</v>
          </cell>
          <cell r="D149" t="str">
            <v>新型农村集体经济发展项目</v>
          </cell>
          <cell r="E149" t="str">
            <v>新型农村集体经济发展项目</v>
          </cell>
          <cell r="F149" t="str">
            <v>村集体投入70万元与现有烟叶种植大户卿先鹏家庭农场，卿先昌家庭农场，卿先富家庭农场合股联营，发展烟叶种植500亩，签订合作协议，共同经营管理。村集体经济组织主要负责产品销售、劳动力组织、技术指导等方面，享受保底收益。</v>
          </cell>
          <cell r="G149" t="str">
            <v>新建</v>
          </cell>
          <cell r="H149" t="str">
            <v>普子乡七曜村</v>
          </cell>
        </row>
        <row r="150">
          <cell r="B150" t="str">
            <v>万州区柱山乡青高村2023年扶持发展新型农村集体经济项目</v>
          </cell>
          <cell r="C150" t="str">
            <v>产业发展</v>
          </cell>
          <cell r="D150" t="str">
            <v>新型农村集体经济发展项目</v>
          </cell>
          <cell r="E150" t="str">
            <v>新型农村集体经济发展项目</v>
          </cell>
          <cell r="F150" t="str">
            <v>购买柱山粮库产权（建筑面积约2615平方米，含两个粮仓和一幢附属功能房）及配套水电气，租用给重庆冉大嫂农业开发有限公司改造民宿及茶文化传播推广中心。</v>
          </cell>
          <cell r="G150" t="str">
            <v>新建</v>
          </cell>
          <cell r="H150" t="str">
            <v>柱山乡青高村</v>
          </cell>
        </row>
        <row r="151">
          <cell r="B151" t="str">
            <v>万州区地宝土家族乡四季村2023年扶持发展新型农村集体经济项目</v>
          </cell>
          <cell r="C151" t="str">
            <v>产业发展</v>
          </cell>
          <cell r="D151" t="str">
            <v>新型农村集体经济发展项目</v>
          </cell>
          <cell r="E151" t="str">
            <v>新型农村集体经济发展项目</v>
          </cell>
          <cell r="F151" t="str">
            <v>1、新建茶园250亩，整治土地250亩，
2、定植安吉白茶90万株。</v>
          </cell>
          <cell r="G151" t="str">
            <v>新建</v>
          </cell>
          <cell r="H151" t="str">
            <v>地宝土家族乡四季村</v>
          </cell>
        </row>
        <row r="152">
          <cell r="B152" t="str">
            <v>万州区恒合土家族乡八一村2023年扶持发展新型农村集体经济项目</v>
          </cell>
          <cell r="C152" t="str">
            <v>产业发展</v>
          </cell>
          <cell r="D152" t="str">
            <v>新型农村集体经济发展项目</v>
          </cell>
          <cell r="E152" t="str">
            <v>新型农村集体经济发展项目</v>
          </cell>
          <cell r="F152" t="str">
            <v>该项目为万州区恒合土家族乡八一村股份经济合作联合社和重庆市宜稼欣农业开发集团有限公司合股联营项目：1、新建一座500亩稻油轮作示范园，2、预计年产稻谷50万斤、油菜籽15万斤，3、初加工菜大米30万斤、籽油6万斤。</v>
          </cell>
          <cell r="G152" t="str">
            <v>新建</v>
          </cell>
          <cell r="H152" t="str">
            <v>恒合土家族乡八一村</v>
          </cell>
        </row>
        <row r="153">
          <cell r="B153" t="str">
            <v>万州区2023年农村“三变”改革、“三权”退出试点项目</v>
          </cell>
          <cell r="C153" t="str">
            <v>产业发展</v>
          </cell>
          <cell r="D153" t="str">
            <v>产业服务支撑项目</v>
          </cell>
          <cell r="E153" t="str">
            <v>农业社会化服务</v>
          </cell>
          <cell r="F153" t="str">
            <v>扶持农村“三变”改革村5-8个，每个补助30万元作为村集体经济发展启动资金；农村“三权”自愿有偿退出试点村2个，每个补助100万元建立基金池用于收储“三权”引入主体盘活闲置资源。</v>
          </cell>
          <cell r="G153" t="str">
            <v>新建</v>
          </cell>
          <cell r="H153" t="str">
            <v>甘宁镇等有关镇乡街道</v>
          </cell>
        </row>
        <row r="154">
          <cell r="B154" t="str">
            <v>万州区2023年农业生产社会化服务试点项目</v>
          </cell>
          <cell r="C154" t="str">
            <v>产业发展</v>
          </cell>
          <cell r="D154" t="str">
            <v>产业服务支撑项目</v>
          </cell>
          <cell r="E154" t="str">
            <v>农业社会化服务</v>
          </cell>
          <cell r="F154" t="str">
            <v>在甘宁、白羊等乡镇开展粮油、水果、蔬菜、茶叶等产业社会化服务试点4万亩左右。</v>
          </cell>
          <cell r="G154" t="str">
            <v>新建</v>
          </cell>
          <cell r="H154" t="str">
            <v>甘宁、白羊镇等乡镇</v>
          </cell>
        </row>
        <row r="155">
          <cell r="B155" t="str">
            <v>万州区2023年山村江村建设</v>
          </cell>
          <cell r="C155" t="str">
            <v>乡村建设行动</v>
          </cell>
          <cell r="D155" t="str">
            <v>农村基础设施（含产业配套基础设施）</v>
          </cell>
          <cell r="E155" t="str">
            <v>产业路、资源路、旅游路建设</v>
          </cell>
          <cell r="F155" t="str">
            <v>按照“江村山村”建设标准，对纳入建设名单的村，实施人居环境整治提升、主导产业提质增效、基地基础设施配套完善提升、产业链条延伸、品牌培育等“补短板”项目建设，培育一批有特色有韵味的美丽江村、山村。</v>
          </cell>
          <cell r="G155" t="str">
            <v>新建</v>
          </cell>
          <cell r="H155" t="str">
            <v>甘宁镇等有关镇乡街道</v>
          </cell>
        </row>
        <row r="156">
          <cell r="B156" t="str">
            <v>万州区2023年农业产业项目管理费</v>
          </cell>
          <cell r="C156" t="str">
            <v>项目管理费</v>
          </cell>
          <cell r="D156" t="str">
            <v>项目管理费</v>
          </cell>
          <cell r="E156" t="str">
            <v>项目管理费</v>
          </cell>
          <cell r="F156" t="str">
            <v>1.聘请专家对全区200个以上农业产业项目进行指导，并对其可行性评审和项目完工后综合验收。2.聘请三方中介开展我区撂荒耕地排查整治利用监测服务</v>
          </cell>
          <cell r="G156" t="str">
            <v>新建</v>
          </cell>
          <cell r="H156" t="str">
            <v>甘宁镇等有关镇乡街道</v>
          </cell>
        </row>
        <row r="157">
          <cell r="B157" t="str">
            <v>万州区2023年农用地土壤污染防治项目</v>
          </cell>
          <cell r="C157" t="str">
            <v>产业发展</v>
          </cell>
          <cell r="D157" t="str">
            <v>产业服务支撑项目</v>
          </cell>
          <cell r="E157" t="str">
            <v>农业社会化服务</v>
          </cell>
          <cell r="F157" t="str">
            <v>1.在农用地安全利用工作区和粮食种植重点区域持续推广重金属低积累品种种植、水分调控、叶面阻控等安全利用技术措施。预计覆盖面积2万亩以上；2.建立农用地安全利用示范片2000亩。3.在工作区对农产品和土壤进行重金属检测，全面了解重点区域耕地情况。4.做好2023年我区受污染耕地安全利用率核算和工作评价。</v>
          </cell>
          <cell r="G157" t="str">
            <v>新建</v>
          </cell>
          <cell r="H157" t="str">
            <v>甘宁镇、龙沙镇、武陵镇等17个镇乡街道</v>
          </cell>
        </row>
        <row r="158">
          <cell r="B158" t="str">
            <v>万州区新田水库2023年维修养护项目（工程类）</v>
          </cell>
          <cell r="C158" t="str">
            <v>乡村建设行动</v>
          </cell>
          <cell r="D158" t="str">
            <v>农村基础设施（含产业配套基础设施）</v>
          </cell>
          <cell r="E158" t="str">
            <v>其他</v>
          </cell>
          <cell r="F158" t="str">
            <v>对水库大坝、溢洪道、放水设施及附属设施设备进行维修养护。</v>
          </cell>
          <cell r="G158" t="str">
            <v>新建</v>
          </cell>
          <cell r="H158" t="str">
            <v>新田镇天德村</v>
          </cell>
        </row>
        <row r="159">
          <cell r="B159" t="str">
            <v>万州区登丰水库2023年维修养护项目（工程类）</v>
          </cell>
          <cell r="C159" t="str">
            <v>乡村建设行动</v>
          </cell>
          <cell r="D159" t="str">
            <v>农村基础设施（含产业配套基础设施）</v>
          </cell>
          <cell r="E159" t="str">
            <v>农村供水保障设施建设</v>
          </cell>
          <cell r="F159" t="str">
            <v>对水库大坝、溢洪道、放水设施及附属设施设备进行维修养护。</v>
          </cell>
          <cell r="G159" t="str">
            <v>新建</v>
          </cell>
          <cell r="H159" t="str">
            <v>高梁镇</v>
          </cell>
        </row>
        <row r="160">
          <cell r="B160" t="str">
            <v>万州区高峰水库2023年维修养护项目（工程类）</v>
          </cell>
          <cell r="C160" t="str">
            <v>乡村建设行动</v>
          </cell>
          <cell r="D160" t="str">
            <v>农村基础设施（含产业配套基础设施）</v>
          </cell>
          <cell r="E160" t="str">
            <v>农村供水保障设施建设</v>
          </cell>
          <cell r="F160" t="str">
            <v>对水库大坝、溢洪道、放水设施及附属设施设备进行维修养护。</v>
          </cell>
          <cell r="G160" t="str">
            <v>新建</v>
          </cell>
          <cell r="H160" t="str">
            <v>高峰街道赵家村</v>
          </cell>
        </row>
        <row r="161">
          <cell r="B161" t="str">
            <v>万州区2023年直管小型水库维修养护项目（工程类）</v>
          </cell>
          <cell r="C161" t="str">
            <v>乡村建设行动</v>
          </cell>
          <cell r="D161" t="str">
            <v>农村基础设施（含产业配套基础设施）</v>
          </cell>
          <cell r="E161" t="str">
            <v>农村供水保障设施建设</v>
          </cell>
          <cell r="F161" t="str">
            <v>对直管小型水库大坝、溢洪道、放水设施及附属设施设备进行维修养护。</v>
          </cell>
          <cell r="G161" t="str">
            <v>新建</v>
          </cell>
          <cell r="H161" t="str">
            <v>甘宁等有关镇乡街道</v>
          </cell>
        </row>
        <row r="162">
          <cell r="B162" t="str">
            <v>万州区高峰街道2023年水库维修养护项目</v>
          </cell>
          <cell r="C162" t="str">
            <v>乡村建设行动</v>
          </cell>
          <cell r="D162" t="str">
            <v>农村基础设施（含产业配套基础设施）</v>
          </cell>
          <cell r="E162" t="str">
            <v>其他</v>
          </cell>
          <cell r="F162" t="str">
            <v>集中统一管护、维修养护水库1座。腊坝冲水库</v>
          </cell>
          <cell r="G162" t="str">
            <v>新建</v>
          </cell>
          <cell r="H162" t="str">
            <v>高峰街道</v>
          </cell>
        </row>
        <row r="163">
          <cell r="B163" t="str">
            <v>万州区甘宁镇2023年水库维修养护项目</v>
          </cell>
          <cell r="C163" t="str">
            <v>乡村建设行动</v>
          </cell>
          <cell r="D163" t="str">
            <v>农村基础设施（含产业配套基础设施）</v>
          </cell>
          <cell r="E163" t="str">
            <v>其他</v>
          </cell>
          <cell r="F163" t="str">
            <v>集中统一管护、维修养护大田等6座小（2）型水库</v>
          </cell>
          <cell r="G163" t="str">
            <v>新建</v>
          </cell>
          <cell r="H163" t="str">
            <v>甘宁镇</v>
          </cell>
        </row>
        <row r="164">
          <cell r="B164" t="str">
            <v>万州区龙沙镇2023年水库维修养护项目</v>
          </cell>
          <cell r="C164" t="str">
            <v>乡村建设行动</v>
          </cell>
          <cell r="D164" t="str">
            <v>农村基础设施（含产业配套基础设施）</v>
          </cell>
          <cell r="E164" t="str">
            <v>其他</v>
          </cell>
          <cell r="F164" t="str">
            <v>集中统一管护、维修养护龙井冲等12座小（2）型水库</v>
          </cell>
          <cell r="G164" t="str">
            <v>新建</v>
          </cell>
          <cell r="H164" t="str">
            <v>龙沙镇</v>
          </cell>
        </row>
        <row r="165">
          <cell r="B165" t="str">
            <v>万州区响水镇2023年水库维修养护项目</v>
          </cell>
          <cell r="C165" t="str">
            <v>乡村建设行动</v>
          </cell>
          <cell r="D165" t="str">
            <v>农村基础设施（含产业配套基础设施）</v>
          </cell>
          <cell r="E165" t="str">
            <v>其他</v>
          </cell>
          <cell r="F165" t="str">
            <v>集中统一管护、维修养护水库5座</v>
          </cell>
          <cell r="G165" t="str">
            <v>新建</v>
          </cell>
          <cell r="H165" t="str">
            <v>响水镇</v>
          </cell>
        </row>
        <row r="166">
          <cell r="B166" t="str">
            <v>万州区武陵镇2023年水库维修养护项目</v>
          </cell>
          <cell r="C166" t="str">
            <v>乡村建设行动</v>
          </cell>
          <cell r="D166" t="str">
            <v>农村基础设施（含产业配套基础设施）</v>
          </cell>
          <cell r="E166" t="str">
            <v>其他</v>
          </cell>
          <cell r="F166" t="str">
            <v>集中统一管护、维修养护水库3座</v>
          </cell>
          <cell r="G166" t="str">
            <v>新建</v>
          </cell>
          <cell r="H166" t="str">
            <v>武陵镇有关村社</v>
          </cell>
        </row>
        <row r="167">
          <cell r="B167" t="str">
            <v>万州区瀼渡镇2023年水库维修养护项目</v>
          </cell>
          <cell r="C167" t="str">
            <v>乡村建设行动</v>
          </cell>
          <cell r="D167" t="str">
            <v>农村基础设施（含产业配套基础设施）</v>
          </cell>
          <cell r="E167" t="str">
            <v>其他</v>
          </cell>
          <cell r="F167" t="str">
            <v>集中统一管护、维修养护水库1座</v>
          </cell>
          <cell r="G167" t="str">
            <v>新建</v>
          </cell>
          <cell r="H167" t="str">
            <v>瀼渡镇有关村社</v>
          </cell>
        </row>
        <row r="168">
          <cell r="B168" t="str">
            <v>万州区天城街道2023年水库维修养护项目</v>
          </cell>
          <cell r="C168" t="str">
            <v>乡村建设行动</v>
          </cell>
          <cell r="D168" t="str">
            <v>农村基础设施（含产业配套基础设施）</v>
          </cell>
          <cell r="E168" t="str">
            <v>其他</v>
          </cell>
          <cell r="F168" t="str">
            <v>集中统一维护水库1座</v>
          </cell>
          <cell r="G168" t="str">
            <v>改建</v>
          </cell>
          <cell r="H168" t="str">
            <v>天城街道陈家社区</v>
          </cell>
        </row>
        <row r="169">
          <cell r="B169" t="str">
            <v>万州区熊家镇2023年水库维修养护项目</v>
          </cell>
          <cell r="C169" t="str">
            <v>乡村建设行动</v>
          </cell>
          <cell r="D169" t="str">
            <v>农村基础设施（含产业配套基础设施）</v>
          </cell>
          <cell r="E169" t="str">
            <v>其他</v>
          </cell>
          <cell r="F169" t="str">
            <v>集中统一管护、维修养护水库2座</v>
          </cell>
          <cell r="G169" t="str">
            <v>新建</v>
          </cell>
          <cell r="H169" t="str">
            <v>熊家镇有关村社</v>
          </cell>
        </row>
        <row r="170">
          <cell r="B170" t="str">
            <v>万州区大周镇2023年水库维修养护项目</v>
          </cell>
          <cell r="C170" t="str">
            <v>乡村建设行动</v>
          </cell>
          <cell r="D170" t="str">
            <v>农村基础设施（含产业配套基础设施）</v>
          </cell>
          <cell r="E170" t="str">
            <v>其他</v>
          </cell>
          <cell r="F170" t="str">
            <v>集中统一管护、维修养护水库2座</v>
          </cell>
          <cell r="G170" t="str">
            <v>改扩建</v>
          </cell>
          <cell r="H170" t="str">
            <v>莫家村6组、宋家村5组</v>
          </cell>
        </row>
        <row r="171">
          <cell r="B171" t="str">
            <v>万州区高梁镇2023年水库维修养护项目</v>
          </cell>
          <cell r="C171" t="str">
            <v>乡村建设行动</v>
          </cell>
          <cell r="D171" t="str">
            <v>农村基础设施（含产业配套基础设施）</v>
          </cell>
          <cell r="E171" t="str">
            <v>其他</v>
          </cell>
          <cell r="F171" t="str">
            <v>集中统一管护、维修养护水库1座</v>
          </cell>
          <cell r="G171" t="str">
            <v>新建</v>
          </cell>
          <cell r="H171" t="str">
            <v>高梁镇有关村社</v>
          </cell>
        </row>
        <row r="172">
          <cell r="B172" t="str">
            <v>万州区李河镇2023年水库维修养护项目</v>
          </cell>
          <cell r="C172" t="str">
            <v>乡村建设行动</v>
          </cell>
          <cell r="D172" t="str">
            <v>农村基础设施（含产业配套基础设施）</v>
          </cell>
          <cell r="E172" t="str">
            <v>其他</v>
          </cell>
          <cell r="F172" t="str">
            <v>集中统一管护、维修养护小二型水库4座</v>
          </cell>
          <cell r="G172" t="str">
            <v>新建</v>
          </cell>
          <cell r="H172" t="str">
            <v>李河镇有关村社</v>
          </cell>
        </row>
        <row r="173">
          <cell r="B173" t="str">
            <v>万州区分水镇2023年水库维修养护项目</v>
          </cell>
          <cell r="C173" t="str">
            <v>乡村建设行动</v>
          </cell>
          <cell r="D173" t="str">
            <v>农村基础设施（含产业配套基础设施）</v>
          </cell>
          <cell r="E173" t="str">
            <v>其他</v>
          </cell>
          <cell r="F173" t="str">
            <v>集中统一管护、维修养护水库15座</v>
          </cell>
          <cell r="G173" t="str">
            <v>新建</v>
          </cell>
          <cell r="H173" t="str">
            <v>分水镇有关村社</v>
          </cell>
        </row>
        <row r="174">
          <cell r="B174" t="str">
            <v>万州区孙家镇2023年水库维修养护项目</v>
          </cell>
          <cell r="C174" t="str">
            <v>乡村建设行动</v>
          </cell>
          <cell r="D174" t="str">
            <v>农村基础设施（含产业配套基础设施）</v>
          </cell>
          <cell r="E174" t="str">
            <v>其他</v>
          </cell>
          <cell r="F174" t="str">
            <v>集中统一管护、维修养护水库1座</v>
          </cell>
          <cell r="G174" t="str">
            <v>新建</v>
          </cell>
          <cell r="H174" t="str">
            <v>孙家镇有关村社</v>
          </cell>
        </row>
        <row r="175">
          <cell r="B175" t="str">
            <v>万州区余家镇2023年水库维修养护项目</v>
          </cell>
          <cell r="C175" t="str">
            <v>乡村建设行动</v>
          </cell>
          <cell r="D175" t="str">
            <v>农村基础设施（含产业配套基础设施）</v>
          </cell>
          <cell r="E175" t="str">
            <v>其他</v>
          </cell>
          <cell r="F175" t="str">
            <v>集中统一管护、维修养护水库7座</v>
          </cell>
          <cell r="G175" t="str">
            <v>新建</v>
          </cell>
          <cell r="H175" t="str">
            <v>余家镇</v>
          </cell>
        </row>
        <row r="176">
          <cell r="B176" t="str">
            <v>万州区弹子镇2023年水库维修养护项目</v>
          </cell>
          <cell r="C176" t="str">
            <v>乡村建设行动</v>
          </cell>
          <cell r="D176" t="str">
            <v>农村基础设施（含产业配套基础设施）</v>
          </cell>
          <cell r="E176" t="str">
            <v>其他</v>
          </cell>
          <cell r="F176" t="str">
            <v>集中统一管护、维修养护水库2座</v>
          </cell>
          <cell r="G176" t="str">
            <v>新建</v>
          </cell>
          <cell r="H176" t="str">
            <v>弹子镇有关村社</v>
          </cell>
        </row>
        <row r="177">
          <cell r="B177" t="str">
            <v>万州区长岭镇2023年水库维修养护项目</v>
          </cell>
          <cell r="C177" t="str">
            <v>乡村建设行动</v>
          </cell>
          <cell r="D177" t="str">
            <v>农村基础设施（含产业配套基础设施）</v>
          </cell>
          <cell r="E177" t="str">
            <v>其他</v>
          </cell>
          <cell r="F177" t="str">
            <v>集中统一管护、维修养护水库3座</v>
          </cell>
          <cell r="G177" t="str">
            <v>新建</v>
          </cell>
          <cell r="H177" t="str">
            <v>长岭镇有关村社</v>
          </cell>
        </row>
        <row r="178">
          <cell r="B178" t="str">
            <v>万州区新田镇2023年水库维修养护项目</v>
          </cell>
          <cell r="C178" t="str">
            <v>乡村建设行动</v>
          </cell>
          <cell r="D178" t="str">
            <v>农村基础设施（含产业配套基础设施）</v>
          </cell>
          <cell r="E178" t="str">
            <v>其他</v>
          </cell>
          <cell r="F178" t="str">
            <v>集中统一管护、维修养护水库4座</v>
          </cell>
          <cell r="G178" t="str">
            <v>新建</v>
          </cell>
          <cell r="H178" t="str">
            <v>新田镇有关村社</v>
          </cell>
        </row>
        <row r="179">
          <cell r="B179" t="str">
            <v>万州区白羊镇2023年水库维修养护项目</v>
          </cell>
          <cell r="C179" t="str">
            <v>乡村建设行动</v>
          </cell>
          <cell r="D179" t="str">
            <v>农村基础设施（含产业配套基础设施）</v>
          </cell>
          <cell r="E179" t="str">
            <v>其他</v>
          </cell>
          <cell r="F179" t="str">
            <v>集中统一管护、维修养护水库5座</v>
          </cell>
          <cell r="G179" t="str">
            <v>新建</v>
          </cell>
          <cell r="H179" t="str">
            <v>白羊镇有关村社</v>
          </cell>
        </row>
        <row r="180">
          <cell r="B180" t="str">
            <v>万州区龙驹镇2023年水库维修养护项目</v>
          </cell>
          <cell r="C180" t="str">
            <v>乡村建设行动</v>
          </cell>
          <cell r="D180" t="str">
            <v>农村基础设施（含产业配套基础设施）</v>
          </cell>
          <cell r="E180" t="str">
            <v>其他</v>
          </cell>
          <cell r="F180" t="str">
            <v>集中统一管护、维修养护水库2座</v>
          </cell>
          <cell r="G180" t="str">
            <v>新建</v>
          </cell>
          <cell r="H180" t="str">
            <v>龙驹镇有关村社</v>
          </cell>
        </row>
        <row r="181">
          <cell r="B181" t="str">
            <v>万州区走马镇2023年水库维修养护项目</v>
          </cell>
          <cell r="C181" t="str">
            <v>乡村建设行动</v>
          </cell>
          <cell r="D181" t="str">
            <v>农村基础设施（含产业配套基础设施）</v>
          </cell>
          <cell r="E181" t="str">
            <v>其他</v>
          </cell>
          <cell r="F181" t="str">
            <v>集中统一管护、维修养护水库7座</v>
          </cell>
          <cell r="G181" t="str">
            <v>新建</v>
          </cell>
          <cell r="H181" t="str">
            <v>走马镇有关村社</v>
          </cell>
        </row>
        <row r="182">
          <cell r="B182" t="str">
            <v>万州区罗田镇2023年水库维修养护项目</v>
          </cell>
          <cell r="C182" t="str">
            <v>乡村建设行动</v>
          </cell>
          <cell r="D182" t="str">
            <v>农村基础设施（含产业配套基础设施）</v>
          </cell>
          <cell r="E182" t="str">
            <v>其他</v>
          </cell>
          <cell r="F182" t="str">
            <v>集中统一管护、维修养护水库7座</v>
          </cell>
          <cell r="G182" t="str">
            <v>新建</v>
          </cell>
          <cell r="H182" t="str">
            <v>罗田镇有关村社</v>
          </cell>
        </row>
        <row r="183">
          <cell r="B183" t="str">
            <v>万州区太龙镇2023年水库维修养护项目</v>
          </cell>
          <cell r="C183" t="str">
            <v>乡村建设行动</v>
          </cell>
          <cell r="D183" t="str">
            <v>农村基础设施（含产业配套基础设施）</v>
          </cell>
          <cell r="E183" t="str">
            <v>其他</v>
          </cell>
          <cell r="F183" t="str">
            <v>集中统一管护、维修养护水库3座</v>
          </cell>
          <cell r="G183" t="str">
            <v>新建</v>
          </cell>
          <cell r="H183" t="str">
            <v>太龙镇有关村社</v>
          </cell>
        </row>
        <row r="184">
          <cell r="B184" t="str">
            <v>万州区长滩镇2023年水库维修养护项目</v>
          </cell>
          <cell r="C184" t="str">
            <v>乡村建设行动</v>
          </cell>
          <cell r="D184" t="str">
            <v>农村基础设施（含产业配套基础设施）</v>
          </cell>
          <cell r="E184" t="str">
            <v>其他</v>
          </cell>
          <cell r="F184" t="str">
            <v>集中统一管护、维修养护水库3座</v>
          </cell>
          <cell r="G184" t="str">
            <v>新建</v>
          </cell>
          <cell r="H184" t="str">
            <v>长滩镇有关村社</v>
          </cell>
        </row>
        <row r="185">
          <cell r="B185" t="str">
            <v>万州区太安镇2023年水库维修养护项目</v>
          </cell>
          <cell r="C185" t="str">
            <v>乡村建设行动</v>
          </cell>
          <cell r="D185" t="str">
            <v>农村基础设施（含产业配套基础设施）</v>
          </cell>
          <cell r="E185" t="str">
            <v>其他</v>
          </cell>
          <cell r="F185" t="str">
            <v>集中统一管护、维修养护水库5座</v>
          </cell>
          <cell r="G185" t="str">
            <v>新建</v>
          </cell>
          <cell r="H185" t="str">
            <v>太安镇有关村社(河堰村、柏弯村、红丰村、钟刘村、凤凰社区）</v>
          </cell>
        </row>
        <row r="186">
          <cell r="B186" t="str">
            <v>万州区白土镇2023年水库维修养护项目</v>
          </cell>
          <cell r="C186" t="str">
            <v>乡村建设行动</v>
          </cell>
          <cell r="D186" t="str">
            <v>农村基础设施（含产业配套基础设施）</v>
          </cell>
          <cell r="E186" t="str">
            <v>其他</v>
          </cell>
          <cell r="F186" t="str">
            <v>集中统一管护、维修养护水库4座</v>
          </cell>
          <cell r="G186" t="str">
            <v>改建</v>
          </cell>
          <cell r="H186" t="str">
            <v>白土镇人头村、五龙村、丁家村</v>
          </cell>
        </row>
        <row r="187">
          <cell r="B187" t="str">
            <v>万州区郭村镇2023年水库维修养护项目</v>
          </cell>
          <cell r="C187" t="str">
            <v>乡村建设行动</v>
          </cell>
          <cell r="D187" t="str">
            <v>农村基础设施（含产业配套基础设施）</v>
          </cell>
          <cell r="E187" t="str">
            <v>其他</v>
          </cell>
          <cell r="F187" t="str">
            <v>集中统一管护、维修养护水库4座</v>
          </cell>
          <cell r="G187" t="str">
            <v>新建</v>
          </cell>
          <cell r="H187" t="str">
            <v>郭村镇有关村社</v>
          </cell>
        </row>
        <row r="188">
          <cell r="B188" t="str">
            <v>万州区九池街道2023年水库维修养护项目</v>
          </cell>
          <cell r="C188" t="str">
            <v>乡村建设行动</v>
          </cell>
          <cell r="D188" t="str">
            <v>农村基础设施（含产业配套基础设施）</v>
          </cell>
          <cell r="E188" t="str">
            <v>其他</v>
          </cell>
          <cell r="F188" t="str">
            <v>集中统一管护、维修养护丰收、丰登、四方水库3座</v>
          </cell>
          <cell r="G188" t="str">
            <v>新建</v>
          </cell>
          <cell r="H188" t="str">
            <v>九池街道凤凰村有关村社</v>
          </cell>
        </row>
        <row r="189">
          <cell r="B189" t="str">
            <v>万州区柱山乡2023年水库维修养护项目</v>
          </cell>
          <cell r="C189" t="str">
            <v>乡村建设行动</v>
          </cell>
          <cell r="D189" t="str">
            <v>农村基础设施（含产业配套基础设施）</v>
          </cell>
          <cell r="E189" t="str">
            <v>其他</v>
          </cell>
          <cell r="F189" t="str">
            <v>集中统一管护、维修养护水库2座</v>
          </cell>
          <cell r="G189" t="str">
            <v>新建</v>
          </cell>
          <cell r="H189" t="str">
            <v>柱山乡有关村社</v>
          </cell>
        </row>
        <row r="190">
          <cell r="B190" t="str">
            <v>万州区铁峰乡2023年水库维修养护项目</v>
          </cell>
          <cell r="C190" t="str">
            <v>乡村建设行动</v>
          </cell>
          <cell r="D190" t="str">
            <v>农村基础设施（含产业配套基础设施）</v>
          </cell>
          <cell r="E190" t="str">
            <v>其他</v>
          </cell>
          <cell r="F190" t="str">
            <v>集中统一管护、维修养护水库2座</v>
          </cell>
          <cell r="G190" t="str">
            <v>新建</v>
          </cell>
          <cell r="H190" t="str">
            <v>铁峰乡有关村社</v>
          </cell>
        </row>
        <row r="191">
          <cell r="B191" t="str">
            <v>万州区黄柏乡2023年水库维修养护项目</v>
          </cell>
          <cell r="C191" t="str">
            <v>乡村建设行动</v>
          </cell>
          <cell r="D191" t="str">
            <v>农村基础设施（含产业配套基础设施）</v>
          </cell>
          <cell r="E191" t="str">
            <v>其他</v>
          </cell>
          <cell r="F191" t="str">
            <v>集中统一管护、维修养护水库2座</v>
          </cell>
          <cell r="G191" t="str">
            <v>新建</v>
          </cell>
          <cell r="H191" t="str">
            <v>黄柏乡有关村社</v>
          </cell>
        </row>
        <row r="192">
          <cell r="B192" t="str">
            <v>万州区溪口乡2023年水库维修养护项目</v>
          </cell>
          <cell r="C192" t="str">
            <v>乡村建设行动</v>
          </cell>
          <cell r="D192" t="str">
            <v>农村基础设施（含产业配套基础设施）</v>
          </cell>
          <cell r="E192" t="str">
            <v>其他</v>
          </cell>
          <cell r="F192" t="str">
            <v>集中统一管护、维修养护水库2座</v>
          </cell>
          <cell r="G192" t="str">
            <v>新建</v>
          </cell>
          <cell r="H192" t="str">
            <v>溪口乡有关村社</v>
          </cell>
        </row>
        <row r="193">
          <cell r="B193" t="str">
            <v>万州区茨竹乡2023年水库维修养护项目</v>
          </cell>
          <cell r="C193" t="str">
            <v>乡村建设行动</v>
          </cell>
          <cell r="D193" t="str">
            <v>农村基础设施（含产业配套基础设施）</v>
          </cell>
          <cell r="E193" t="str">
            <v>其他</v>
          </cell>
          <cell r="F193" t="str">
            <v>集中统一管护、维修养护水库1座</v>
          </cell>
          <cell r="G193" t="str">
            <v>新建</v>
          </cell>
          <cell r="H193" t="str">
            <v>茨竹乡有关村社</v>
          </cell>
        </row>
        <row r="194">
          <cell r="B194" t="str">
            <v>万州区恒合土家族乡2023年水库维修养护项目</v>
          </cell>
          <cell r="C194" t="str">
            <v>乡村建设行动</v>
          </cell>
          <cell r="D194" t="str">
            <v>农村基础设施（含产业配套基础设施）</v>
          </cell>
          <cell r="E194" t="str">
            <v>其他</v>
          </cell>
          <cell r="F194" t="str">
            <v>集中统一管护、维修养护水库5座</v>
          </cell>
          <cell r="G194" t="str">
            <v>新建</v>
          </cell>
          <cell r="H194" t="str">
            <v>恒合土家族乡有关村社</v>
          </cell>
        </row>
        <row r="195">
          <cell r="B195" t="str">
            <v>万州区地宝土家族乡2023年水库维修养护项目</v>
          </cell>
          <cell r="C195" t="str">
            <v>乡村建设行动</v>
          </cell>
          <cell r="D195" t="str">
            <v>农村基础设施（含产业配套基础设施）</v>
          </cell>
          <cell r="E195" t="str">
            <v>其他</v>
          </cell>
          <cell r="F195" t="str">
            <v>集中统一管护、维修养护水库1座</v>
          </cell>
          <cell r="G195" t="str">
            <v>新建</v>
          </cell>
          <cell r="H195" t="str">
            <v>地宝土家族乡有关村社</v>
          </cell>
        </row>
        <row r="196">
          <cell r="B196" t="str">
            <v>万州区龙都街道2023年水库维修养护项目</v>
          </cell>
          <cell r="C196" t="str">
            <v>乡村建设行动</v>
          </cell>
          <cell r="D196" t="str">
            <v>农村基础设施（含产业配套基础设施）</v>
          </cell>
          <cell r="E196" t="str">
            <v>其他</v>
          </cell>
          <cell r="F196" t="str">
            <v>集中统一管护、维修养护水库1座</v>
          </cell>
          <cell r="G196" t="str">
            <v>新建</v>
          </cell>
          <cell r="H196" t="str">
            <v>龙都街道</v>
          </cell>
        </row>
        <row r="197">
          <cell r="B197" t="str">
            <v>万州区钟鼓楼街道2023年水库维修养护项目</v>
          </cell>
          <cell r="C197" t="str">
            <v>乡村建设行动</v>
          </cell>
          <cell r="D197" t="str">
            <v>农村基础设施（含产业配套基础设施）</v>
          </cell>
          <cell r="E197" t="str">
            <v>其他</v>
          </cell>
          <cell r="F197" t="str">
            <v>集中统一管护、维修养护水库1座</v>
          </cell>
          <cell r="G197" t="str">
            <v>新建</v>
          </cell>
          <cell r="H197" t="str">
            <v>钟鼓楼街道大团村有关村社</v>
          </cell>
        </row>
        <row r="198">
          <cell r="B198" t="str">
            <v>万州区百安坝街道2023年水库维修养护项目</v>
          </cell>
          <cell r="C198" t="str">
            <v>乡村建设行动</v>
          </cell>
          <cell r="D198" t="str">
            <v>农村基础设施（含产业配套基础设施）</v>
          </cell>
          <cell r="E198" t="str">
            <v>其他</v>
          </cell>
          <cell r="F198" t="str">
            <v>集中统一管护、维修养护水库1座</v>
          </cell>
          <cell r="G198" t="str">
            <v>新建</v>
          </cell>
          <cell r="H198" t="str">
            <v>百安坝街道</v>
          </cell>
        </row>
        <row r="199">
          <cell r="B199" t="str">
            <v>万州区陈家坝街道2023年水库维修养护项目</v>
          </cell>
          <cell r="C199" t="str">
            <v>乡村建设行动</v>
          </cell>
          <cell r="D199" t="str">
            <v>农村基础设施（含产业配套基础设施）</v>
          </cell>
          <cell r="E199" t="str">
            <v>其他</v>
          </cell>
          <cell r="F199" t="str">
            <v>集中统一管护、维修养护水库6座</v>
          </cell>
          <cell r="G199" t="str">
            <v>新建</v>
          </cell>
          <cell r="H199" t="str">
            <v>陈家坝街道</v>
          </cell>
        </row>
        <row r="200">
          <cell r="B200" t="str">
            <v>万州区双河口街道永清村2023年农村供水保障提升工程</v>
          </cell>
          <cell r="C200" t="str">
            <v>乡村建设行动</v>
          </cell>
          <cell r="D200" t="str">
            <v>农村基础设施（含产业配套基础设施）</v>
          </cell>
          <cell r="E200" t="str">
            <v>农村供水保障设施建设</v>
          </cell>
          <cell r="F200" t="str">
            <v>新建调蓄设施1口80立方米，水处理设备1套、改造老旧管网5000米及水厂设施设备维修养护等</v>
          </cell>
          <cell r="G200" t="str">
            <v>新建</v>
          </cell>
          <cell r="H200" t="str">
            <v>永清村</v>
          </cell>
        </row>
        <row r="201">
          <cell r="B201" t="str">
            <v>万州区高梁镇2023年农村供水保障工程</v>
          </cell>
          <cell r="C201" t="str">
            <v>乡村建设行动</v>
          </cell>
          <cell r="D201" t="str">
            <v>农村基础设施（含产业配套基础设施）</v>
          </cell>
          <cell r="E201" t="str">
            <v>农村供水保障设施建设</v>
          </cell>
          <cell r="F201" t="str">
            <v>1.顺安村磨子岭供水工程，设计规模80m3/d，整治滤池1处，闸阀井3处，安装DN32PE管道650m、DN50PE管道100m，安装DN32PE闸阀2个、DN50PE闸阀1个。
2.顺安村懒板凳供水工程，设计规模110m3/d，新修取水2处，整治滤池1处，闸阀井1处，安装DN32PE管道400m、DN50PE管道350m。
3.顺安村滴水岩供水工程，设计规模90m3/d，整治滤池1处，DN50PE管道200m。
4.顺安村马鞍腰供水工程，设计规模100m3/d，新建取水池1处，闸阀井1处，安装DN32PE管道950m，DN32PE闸阀1个。
5.顺安村上柿坪供水工程，设计规模80m3/d，整治滤池1处。
6.顺安村头蹬供水工程，设计规模40m3/d，整治滤池1处。
7.顺安村屋脊坡供水工程，设计规模40m3/d，整治滤池1处。
8.顺安村烂田供水工程，设计规模40m3/d，整治滤池1处。</v>
          </cell>
          <cell r="G201" t="str">
            <v>新建</v>
          </cell>
          <cell r="H201" t="str">
            <v>顺安村</v>
          </cell>
        </row>
        <row r="202">
          <cell r="B202" t="str">
            <v>万州区九池街道2023年农村供水保障工程</v>
          </cell>
          <cell r="C202" t="str">
            <v>乡村建设行动</v>
          </cell>
          <cell r="D202" t="str">
            <v>农村基础设施（含产业配套基础设施）</v>
          </cell>
          <cell r="E202" t="str">
            <v>农村供水保障设施建设</v>
          </cell>
          <cell r="F202" t="str">
            <v>金星寨供水工程新建净水成套设备一套，主管网更换15公里。大包村小墩供水工程新建净水成套设备一套。</v>
          </cell>
          <cell r="G202" t="str">
            <v>新建</v>
          </cell>
          <cell r="H202" t="str">
            <v>九池街道金明、大包村</v>
          </cell>
        </row>
        <row r="203">
          <cell r="B203" t="str">
            <v>万州区分水镇2023年农村供水保障工程</v>
          </cell>
          <cell r="C203" t="str">
            <v>乡村建设行动</v>
          </cell>
          <cell r="D203" t="str">
            <v>农村基础设施（含产业配套基础设施）</v>
          </cell>
          <cell r="E203" t="str">
            <v>农村供水保障设施建设</v>
          </cell>
          <cell r="F203" t="str">
            <v>改建大冲村集中供水工程300m³/d1座；整治大地村供水工程1处；整治石碾村供水工程1处；整治茶坪村供水工程1处；更换部分村居抽水电机设备5套；川兴村安装饮水管道2.5公里、部分村居管道更换5km。</v>
          </cell>
          <cell r="G203" t="str">
            <v>新建</v>
          </cell>
          <cell r="H203" t="str">
            <v>大冲村、大地村、三角凼村、茶坪村、大兴社区、龚家弯村、石碾村、川兴村等村</v>
          </cell>
        </row>
        <row r="204">
          <cell r="B204" t="str">
            <v>万州区郭村镇2023年农村供水保障工程</v>
          </cell>
          <cell r="C204" t="str">
            <v>乡村建设行动</v>
          </cell>
          <cell r="D204" t="str">
            <v>农村基础设施（含产业配套基础设施）</v>
          </cell>
          <cell r="E204" t="str">
            <v>农村供水保障设施建设</v>
          </cell>
          <cell r="F204" t="str">
            <v>关子村：更换集中供水管网18.9千米；向泥村：更换集中供水管网20千米，更换水厂围墙瓷砖500㎡，粉刷管理房墙壁；安全村：更换集中供水管网12千米，整治沉淀池，水厂做排水沟，水泵抽水处做防沙处理。</v>
          </cell>
          <cell r="G204" t="str">
            <v>新建</v>
          </cell>
          <cell r="H204" t="str">
            <v>关子村、向泥村、安全村</v>
          </cell>
        </row>
        <row r="205">
          <cell r="B205" t="str">
            <v>万州区熊家镇2023年农村供水保障工程</v>
          </cell>
          <cell r="C205" t="str">
            <v>乡村建设行动</v>
          </cell>
          <cell r="D205" t="str">
            <v>农村基础设施（含产业配套基础设施）</v>
          </cell>
          <cell r="E205" t="str">
            <v>农村供水保障设施建设</v>
          </cell>
          <cell r="F205" t="str">
            <v>1、松柏村1组地坝梁水库下面新建小型水厂一座，完善松柏村2组唐窖瓦屋饮水池配套设施；2、腊烛村1组红缨水库需购买净水设施一套，新建水池，完成升级改造；3、举安村新建张窖水厂100立方，公共田水厂改造围墙30m、更换管道2000m；4、红星村天堡寨，土堡寨，过街楼，团石板4个老旧水厂进行升级改造，维修院墙，清理杂草，增加设备等；5、庄子村水管道增容整治，路段从庄子村4组新龙桥、庄子5组古家坝、到庄子6组长瓦屋,总长1500米；6、石公村一组幺台子新建一个水池40立方米，石公村6组双青小学河沟边新建水池40立方米，更换石公3、4组水管2000米保障村民日常及生产用水；7、燕子村大槽、凤眼、花岩三个水厂的管网提升及水厂的整修；8、万家8组洞子口水厂，蓄水池和过滤池增容各100立方；
</v>
          </cell>
          <cell r="G205" t="str">
            <v>新建</v>
          </cell>
          <cell r="H205" t="str">
            <v>红星村、庄子村、万家村、举安村、石公村、燕子村、腊烛村、松柏村</v>
          </cell>
        </row>
        <row r="206">
          <cell r="B206" t="str">
            <v>万州区响水镇公议村2023年农村供水保障工程</v>
          </cell>
          <cell r="C206" t="str">
            <v>乡村建设行动</v>
          </cell>
          <cell r="D206" t="str">
            <v>农村基础设施（含产业配套基础设施）</v>
          </cell>
          <cell r="E206" t="str">
            <v>农村供水保障设施建设</v>
          </cell>
          <cell r="F206" t="str">
            <v>何家湾水厂：新建GXZ-B-30净水器设备；更换抽水设备（一抽一备）清水池清淤，池壁作挂网防水砂浆和底板10cm砼浇筑；更换DN25管道4300米及厂区其他配套设施，总角村母亲水窖供水工程新建GXZ-B-30净水器设备。</v>
          </cell>
          <cell r="G206" t="str">
            <v>新建</v>
          </cell>
          <cell r="H206" t="str">
            <v>公议村1组、总角村4组</v>
          </cell>
        </row>
        <row r="207">
          <cell r="B207" t="str">
            <v>万州区李河镇天地村2023年农村供水保障工程</v>
          </cell>
          <cell r="C207" t="str">
            <v>乡村建设行动</v>
          </cell>
          <cell r="D207" t="str">
            <v>农村基础设施（含产业配套基础设施）</v>
          </cell>
          <cell r="E207" t="str">
            <v>农村供水保障设施建设</v>
          </cell>
          <cell r="F207" t="str">
            <v>改建农村饮水工程配套管网25km</v>
          </cell>
          <cell r="G207" t="str">
            <v>新建</v>
          </cell>
          <cell r="H207" t="str">
            <v>李河镇</v>
          </cell>
        </row>
        <row r="208">
          <cell r="B208" t="str">
            <v>万州区龙沙镇2023年农村供水保障工程</v>
          </cell>
          <cell r="C208" t="str">
            <v>乡村建设行动</v>
          </cell>
          <cell r="D208" t="str">
            <v>农村基础设施（含产业配套基础设施）</v>
          </cell>
          <cell r="E208" t="str">
            <v>农村供水保障设施建设</v>
          </cell>
          <cell r="F208" t="str">
            <v>1、整治维修老林村庙垭口饮水工程，更换管道10km；管网延伸至语录牌饮水工程、老林村3、4组，新建管网5km；2、龙沙水厂管网从书房垭口延伸至龙古社区柏树片区，新建管网6km；          </v>
          </cell>
          <cell r="G208" t="str">
            <v>新建</v>
          </cell>
          <cell r="H208" t="str">
            <v>老林村、龙古沙区</v>
          </cell>
        </row>
        <row r="209">
          <cell r="B209" t="str">
            <v>万州区大周镇宋家村2023年农村供水保障工程</v>
          </cell>
          <cell r="C209" t="str">
            <v>乡村建设行动</v>
          </cell>
          <cell r="D209" t="str">
            <v>农村基础设施（含产业配套基础设施）</v>
          </cell>
          <cell r="E209" t="str">
            <v>农村供水保障设施建设</v>
          </cell>
          <cell r="F209" t="str">
            <v>修建蓄水池，20立方米</v>
          </cell>
          <cell r="G209" t="str">
            <v>新建</v>
          </cell>
          <cell r="H209" t="str">
            <v>宋家4组</v>
          </cell>
        </row>
        <row r="210">
          <cell r="B210" t="str">
            <v>万州区余家镇2023年农村供水保障工程</v>
          </cell>
          <cell r="C210" t="str">
            <v>乡村建设行动</v>
          </cell>
          <cell r="D210" t="str">
            <v>农村基础设施（含产业配套基础设施）</v>
          </cell>
          <cell r="E210" t="str">
            <v>农村供水保障设施建设</v>
          </cell>
          <cell r="F210" t="str">
            <v>回龙社区：更换主管5800米。饶家村：更换、维护管道6.15公里。同心村：更换全村自来水管网。管道编号PE110#：4000米，63#：2000米，50#：5000米，25#:1000米。</v>
          </cell>
          <cell r="G210" t="str">
            <v>新建</v>
          </cell>
          <cell r="H210" t="str">
            <v>回龙社区、饶家村、同心村</v>
          </cell>
        </row>
        <row r="211">
          <cell r="B211" t="str">
            <v>万州区后山镇2023年农村供水保障工程</v>
          </cell>
          <cell r="C211" t="str">
            <v>乡村建设行动</v>
          </cell>
          <cell r="D211" t="str">
            <v>农村基础设施（含产业配套基础设施）</v>
          </cell>
          <cell r="E211" t="str">
            <v>农村供水保障设施建设</v>
          </cell>
          <cell r="F211" t="str">
            <v>新建100m³蓄水池2口（天元村1口，曾家村1口）、50m³减压池5口、PE110水管2000M、PE50水管4000M</v>
          </cell>
          <cell r="G211" t="str">
            <v>新建</v>
          </cell>
          <cell r="H211" t="str">
            <v>天元村、曾家村</v>
          </cell>
        </row>
        <row r="212">
          <cell r="B212" t="str">
            <v>万州区柱山乡2023年农村供水保障工程</v>
          </cell>
          <cell r="C212" t="str">
            <v>乡村建设行动</v>
          </cell>
          <cell r="D212" t="str">
            <v>农村基础设施（含产业配套基础设施）</v>
          </cell>
          <cell r="E212" t="str">
            <v>农村供水保障设施建设</v>
          </cell>
          <cell r="F212" t="str">
            <v>优化供水管线，提高供水质量，更换或新安装供水管网30千米，新建调节池10座</v>
          </cell>
          <cell r="G212" t="str">
            <v>改扩建</v>
          </cell>
          <cell r="H212" t="str">
            <v>金牛村、何庙村、三木村、云安村、葵花村、柱山社区</v>
          </cell>
        </row>
        <row r="213">
          <cell r="B213" t="str">
            <v>万州区新田镇2023年农村供水保障工程</v>
          </cell>
          <cell r="C213" t="str">
            <v>乡村建设行动</v>
          </cell>
          <cell r="D213" t="str">
            <v>农村基础设施（含产业配套基础设施）</v>
          </cell>
          <cell r="E213" t="str">
            <v>农村供水保障设施建设</v>
          </cell>
          <cell r="F213" t="str">
            <v>高家村：新建蓄水池1口，63管道6000米，50管道2000米，钻取水井5口。五新社区：新建蓄水池1口，50管道500米，25管道3000米。东村村：新建蓄水池1口，过滤池1口。</v>
          </cell>
          <cell r="G213" t="str">
            <v>新建</v>
          </cell>
          <cell r="H213" t="str">
            <v>高家村、五新社区、东村村</v>
          </cell>
        </row>
        <row r="214">
          <cell r="B214" t="str">
            <v>万州区新田镇天德村2023年农村供水保障工程</v>
          </cell>
          <cell r="C214" t="str">
            <v>乡村建设行动</v>
          </cell>
          <cell r="D214" t="str">
            <v>农村基础设施（含产业配套基础设施）</v>
          </cell>
          <cell r="E214" t="str">
            <v>农村供水保障设施建设</v>
          </cell>
          <cell r="F214" t="str">
            <v>在菜地坪延伸 DN80-32 管网至新田镇天德村，配水管网沿线根据实际新建控制阀井、排气阀井、泄水阀井、减压阀井、水表井共 30 座，新建调压池5座。</v>
          </cell>
          <cell r="G214" t="str">
            <v>新建</v>
          </cell>
          <cell r="H214" t="str">
            <v>幸家村、天德村</v>
          </cell>
        </row>
        <row r="215">
          <cell r="B215" t="str">
            <v>万州区长岭镇2023年农村供水保障工程</v>
          </cell>
          <cell r="C215" t="str">
            <v>乡村建设行动</v>
          </cell>
          <cell r="D215" t="str">
            <v>农村基础设施（含产业配套基础设施）</v>
          </cell>
          <cell r="E215" t="str">
            <v>农村供水保障设施建设</v>
          </cell>
          <cell r="F215" t="str">
            <v>1.新建快滤池1座，新建清水池1座，新建抽水泵站及安装抽水管道。2.安装多级水泵或者加压水泵一台。3.安装供水管网φ50PE管道1500m，φ40PE管道1000m，φ32PE管道2700m，φ25PE管道2500m.</v>
          </cell>
          <cell r="G215" t="str">
            <v>新建</v>
          </cell>
          <cell r="H215" t="str">
            <v>茶店村</v>
          </cell>
        </row>
        <row r="216">
          <cell r="B216" t="str">
            <v>万州区长滩镇2023年农村供水保障工程</v>
          </cell>
          <cell r="C216" t="str">
            <v>乡村建设行动</v>
          </cell>
          <cell r="D216" t="str">
            <v>农村基础设施（含产业配套基础设施）</v>
          </cell>
          <cell r="E216" t="str">
            <v>农村供水保障设施建设</v>
          </cell>
          <cell r="F216" t="str">
            <v> 草堂、茶坪、白岩等村管道升级改造</v>
          </cell>
          <cell r="G216" t="str">
            <v>改扩建</v>
          </cell>
          <cell r="H216" t="str">
            <v>草堂、茶坪、白岩等村</v>
          </cell>
        </row>
        <row r="217">
          <cell r="B217" t="str">
            <v>万州区太安镇2023年农村供水保障工程</v>
          </cell>
          <cell r="C217" t="str">
            <v>乡村建设行动</v>
          </cell>
          <cell r="D217" t="str">
            <v>农村基础设施（含产业配套基础设施）</v>
          </cell>
          <cell r="E217" t="str">
            <v>农村供水保障设施建设</v>
          </cell>
          <cell r="F217" t="str">
            <v>在柏弯村安装日处理300m³的一体式净水设备1套，新建150m³蓄水池一座，铺设或更换水管6.5km。在天峰村、红丰村、钟刘村新建20个慢滤池及配套的沉沙池，购买抽水泵4台，抽水房2间，铺设或更换水管18.6km。</v>
          </cell>
          <cell r="G217" t="str">
            <v>改扩建</v>
          </cell>
          <cell r="H217" t="str">
            <v>柏弯村、天峰村、红丰村、钟刘村</v>
          </cell>
        </row>
        <row r="218">
          <cell r="B218" t="str">
            <v>万州区燕山乡2023年农村供水保障工程</v>
          </cell>
          <cell r="C218" t="str">
            <v>乡村建设行动</v>
          </cell>
          <cell r="D218" t="str">
            <v>农村基础设施（含产业配套基础设施）</v>
          </cell>
          <cell r="E218" t="str">
            <v>农村供水保障设施建设</v>
          </cell>
          <cell r="F218" t="str">
            <v>1、燕山乡东峡水厂无阀滤池整修，配套自动净化设施1套。2、翔凤主管道改造PEΦ110水管3000米。3、复兴社区、东峡村供水户水表更换800块。4、配套泉水村4组煤洞水池自动净化设施1套。</v>
          </cell>
          <cell r="G218" t="str">
            <v>新建</v>
          </cell>
          <cell r="H218" t="str">
            <v>东峡村、泉水村、复兴社区</v>
          </cell>
        </row>
        <row r="219">
          <cell r="B219" t="str">
            <v>万州区白土镇2023年农村供水保障工程</v>
          </cell>
          <cell r="C219" t="str">
            <v>乡村建设行动</v>
          </cell>
          <cell r="D219" t="str">
            <v>农村基础设施（含产业配套基础设施）</v>
          </cell>
          <cell r="E219" t="str">
            <v>农村供水保障设施建设</v>
          </cell>
          <cell r="F219" t="str">
            <v>项目共涉及白土镇5个村，分别为：人头村、丁家村、联盟村、大林村、青杠村.
①人头村：农场山坪塘清淤、扩容，扩深1米，拆除中间边墙，新建1口沉沙井，新增寨坡沉沙井至农场山坪塘DN110PE引水管500米，农场简易水厂进行改建（新建管理房1座，新建一体化设备一套，新增自动加投药设备1套，新建围墙30.6米，新建排水沟8米，新建DN65进水管道50米）。
②丁家村：新建九岭湾取水池2口，上后湾水厂新增自动药设备1套，更换陆家垭口水厂至大地坝DN110PE配水管1217米，电线搭接100米。
③大林村：更换五九田至大界岩水厂DN75PE取水管2875米，兴湾水厂新增潜水泵提水至大界岩水厂并配备管网，水厂内新建两套视频监控器（每套4个摄像头）。
④联盟村：整治凉水井蓄水池1口、放牛场蓄水池1口，更换凉水井蓄水池至陆家榜DN50PE配水管998米，管道型号为PE100级，公称压力等级为1.6Mpa。
⑤青杠村：团田水厂增加自动加投药设备1套，石柱坳水厂新建板房并增加自动加投药设备1套。</v>
          </cell>
          <cell r="G219" t="str">
            <v>改扩建</v>
          </cell>
          <cell r="H219" t="str">
            <v>人头村、丁家村、五龙村</v>
          </cell>
        </row>
        <row r="220">
          <cell r="B220" t="str">
            <v>万州区茨竹乡2023年农村供水保障工程</v>
          </cell>
          <cell r="C220" t="str">
            <v>乡村建设行动</v>
          </cell>
          <cell r="D220" t="str">
            <v>农村基础设施（含产业配套基础设施）</v>
          </cell>
          <cell r="E220" t="str">
            <v>农村供水保障设施建设</v>
          </cell>
          <cell r="F220" t="str">
            <v>马家村新建3组原8社饮水池1口（100立方），4组原10社饮水池1口（100立方，多余水量供全村使用）；前堰村新建饮水池3口：一组朝胡湾新建饮水池1口30立方；桐子林湾新建饮水池1口50立方；二组观音岩新建1口40立方；外梁村硬化3个山坪塘堡坎，共计207.5方，单价750元/立方，标准C25</v>
          </cell>
          <cell r="G220" t="str">
            <v>新建</v>
          </cell>
          <cell r="H220" t="str">
            <v>马家村、前堰村、外梁村</v>
          </cell>
        </row>
        <row r="221">
          <cell r="B221" t="str">
            <v>万州区罗田镇2023年农村供水保障工程</v>
          </cell>
          <cell r="C221" t="str">
            <v>乡村建设行动</v>
          </cell>
          <cell r="D221" t="str">
            <v>农村基础设施（含产业配套基础设施）</v>
          </cell>
          <cell r="E221" t="str">
            <v>农村供水保障设施建设</v>
          </cell>
          <cell r="F221" t="str">
            <v>改造枫香村、阳河村、阳坪村供水工程</v>
          </cell>
          <cell r="G221" t="str">
            <v>改扩建</v>
          </cell>
          <cell r="H221" t="str">
            <v>罗田镇枫香村、马头社区、阳河村、阳坪村</v>
          </cell>
        </row>
        <row r="222">
          <cell r="B222" t="str">
            <v>万州区龙驹镇2023年农村供水保障工程</v>
          </cell>
          <cell r="C222" t="str">
            <v>乡村建设行动</v>
          </cell>
          <cell r="D222" t="str">
            <v>农村基础设施（含产业配套基础设施）</v>
          </cell>
          <cell r="E222" t="str">
            <v>农村供水保障设施建设</v>
          </cell>
          <cell r="F222" t="str">
            <v>灯台村建设日供水量200m3标准化水厂一座，新安装DN125主输水管道15000米、DN65：8000米、DN50:4000米、DN40:4000米；更换宏福村主输水管道DN65水管6000米；整修龙溪村安全饮水滤池一处</v>
          </cell>
          <cell r="G222" t="str">
            <v>新建</v>
          </cell>
          <cell r="H222" t="str">
            <v>灯台村、宏福村、龙溪村等村（居）</v>
          </cell>
        </row>
        <row r="223">
          <cell r="B223" t="str">
            <v>万州区梨树乡2023年农村供水保障工程</v>
          </cell>
          <cell r="C223" t="str">
            <v>乡村建设行动</v>
          </cell>
          <cell r="D223" t="str">
            <v>农村基础设施（含产业配套基础设施）</v>
          </cell>
          <cell r="E223" t="str">
            <v>农村供水保障设施建设</v>
          </cell>
          <cell r="F223" t="str">
            <v>新建1处日供水30立方米供水工程</v>
          </cell>
          <cell r="G223" t="str">
            <v>新建</v>
          </cell>
          <cell r="H223" t="str">
            <v>梨树乡安民社区</v>
          </cell>
        </row>
        <row r="224">
          <cell r="B224" t="str">
            <v>万州区恒合土家族乡2023年农村供水保障工程</v>
          </cell>
          <cell r="C224" t="str">
            <v>乡村建设行动</v>
          </cell>
          <cell r="D224" t="str">
            <v>农村基础设施（含产业配套基础设施）</v>
          </cell>
          <cell r="E224" t="str">
            <v>农村供水保障设施建设</v>
          </cell>
          <cell r="F224" t="str">
            <v>八一村新建水400m3水源蓄水池1口（30万元），改造主管网2500m（5万元）。五星村改造主管网3000m（10万元）。箱子村改造箱子水厂（30万元），改造主管网3000m（10万元）。水口村改造主管网3000m（10万元）。凤仪供水工程至石坪、八一、鸿凤、七星、水口等五村PE主管道13000m更换为钢管（40万元）</v>
          </cell>
          <cell r="G224" t="str">
            <v>改扩建</v>
          </cell>
          <cell r="H224" t="str">
            <v>恒合乡</v>
          </cell>
        </row>
        <row r="225">
          <cell r="B225" t="str">
            <v>万州区太龙镇万丰村2023年农村供水保障工程</v>
          </cell>
          <cell r="C225" t="str">
            <v>乡村建设行动</v>
          </cell>
          <cell r="D225" t="str">
            <v>农村基础设施（含产业配套基础设施）</v>
          </cell>
          <cell r="E225" t="str">
            <v>农村供水保障设施建设</v>
          </cell>
          <cell r="F225" t="str">
            <v>维修整治放牛坪水厂</v>
          </cell>
          <cell r="G225" t="str">
            <v>改扩建</v>
          </cell>
          <cell r="H225" t="str">
            <v>太龙镇万丰村</v>
          </cell>
        </row>
        <row r="226">
          <cell r="B226" t="str">
            <v>万州区普子乡2023年农村供水保障工程</v>
          </cell>
          <cell r="C226" t="str">
            <v>乡村建设行动</v>
          </cell>
          <cell r="D226" t="str">
            <v>农村基础设施（含产业配套基础设施）</v>
          </cell>
          <cell r="E226" t="str">
            <v>农村供水保障设施建设</v>
          </cell>
          <cell r="F226" t="str">
            <v>1、普子乡七曜村4组锅头湾新建蓄水池1000m³。2、普子乡七曜村3组风门凹整治蓄水塘1口，新建蓄水池100m³一口，配套相应提灌设备。3、普子乡碗厂村溪流水水池增加净水设备1台，新增PE63水管3000米。4、普子乡土庙村1组新建水池一口100m³，配套50PE水管1000米；土庙村2组新建水池一口100立方米，配套PE50水管500米。5、虎头村4组四季坪重建蓄水池110立方米，虎头村3组堰塘梁新建蓄水池一口250立方米。6、普子乡普子社区4组后槽新建水池100立方米。</v>
          </cell>
          <cell r="G226" t="str">
            <v>新建</v>
          </cell>
          <cell r="H226" t="str">
            <v>七曜村、碗厂村、土庙村</v>
          </cell>
        </row>
        <row r="227">
          <cell r="B227" t="str">
            <v>万州区地宝土家族乡2023年农村供水保障工程</v>
          </cell>
          <cell r="C227" t="str">
            <v>乡村建设行动</v>
          </cell>
          <cell r="D227" t="str">
            <v>农村基础设施（含产业配套基础设施）</v>
          </cell>
          <cell r="E227" t="str">
            <v>农村供水保障设施建设</v>
          </cell>
          <cell r="F227" t="str">
            <v>地宝社区集镇新建供水保障山坪塘5万立方</v>
          </cell>
          <cell r="G227" t="str">
            <v>新建</v>
          </cell>
          <cell r="H227" t="str">
            <v>地宝社区1组</v>
          </cell>
        </row>
        <row r="228">
          <cell r="B228" t="str">
            <v>万州区陈家坝街道2023年农村供水保障工程</v>
          </cell>
          <cell r="C228" t="str">
            <v>乡村建设行动</v>
          </cell>
          <cell r="D228" t="str">
            <v>农村基础设施（含产业配套基础设施）</v>
          </cell>
          <cell r="E228" t="str">
            <v>农村供水保障设施建设</v>
          </cell>
          <cell r="F228" t="str">
            <v>1.茂合村更换管道5000米；2.大河社区新建1个50m³滤水池，更换主管道3000米；3.翠屏村更换主管道2000米；4.旅密村更换主管道2000米；5.大石社区更换主管道2000米；7.塘角村更换管道2000米。</v>
          </cell>
          <cell r="G228" t="str">
            <v>改扩建</v>
          </cell>
          <cell r="H228" t="str">
            <v>茂合村10组、大河社区、旅密村1.15组、翠屏村1、4、6组；大石15组，塘角村4、5组</v>
          </cell>
        </row>
        <row r="229">
          <cell r="B229" t="str">
            <v>万州区黄柏乡2023年农村供水保障工程</v>
          </cell>
          <cell r="C229" t="str">
            <v>乡村建设行动</v>
          </cell>
          <cell r="D229" t="str">
            <v>农村基础设施（含产业配套基础设施）</v>
          </cell>
          <cell r="E229" t="str">
            <v>农村供水保障设施建设</v>
          </cell>
          <cell r="F229" t="str">
            <v>沙田村新建蓄水池1口蓄水100m3 ，过滤池1口蓄水30m3 ，新建供水工程1处，安装PE50管600m,PE40管1200m,PE32管2000米，新建供水工程1处。金山村新建过滤池10口蓄水50m3，安装PE50管6000m，建取水池4个。</v>
          </cell>
          <cell r="G229" t="str">
            <v>新建</v>
          </cell>
          <cell r="H229" t="str">
            <v>黄柏乡沙田村、金山村。</v>
          </cell>
        </row>
        <row r="230">
          <cell r="B230" t="str">
            <v>万州区五桥街道2023年农村供水保障工程</v>
          </cell>
          <cell r="C230" t="str">
            <v>乡村建设行动</v>
          </cell>
          <cell r="D230" t="str">
            <v>农村基础设施（含产业配套基础设施）</v>
          </cell>
          <cell r="E230" t="str">
            <v>农村供水保障设施建设</v>
          </cell>
          <cell r="F230" t="str">
            <v>1、民强村：①提灌站抽水管道年久失修老化，需用硬聚录乙烯塑料管替代原有水管，全长3千米。
②因民强村点多面广，修建集中供水工程无法全覆盖，建议新建60立方蓄水池2座、30立方蓄水池4座及原有的双堰塘水池加固整修，增加管网。
2、石人社区：原有水厂未实现全覆盖，现需增加管道4千米。
3、民安社区：1、2组未实现自来水全覆盖，建议新建30立方水池，新增管道10800米。</v>
          </cell>
          <cell r="G230" t="str">
            <v>改扩建</v>
          </cell>
          <cell r="H230" t="str">
            <v>龚家社区，民安社区，石人社区，民强村</v>
          </cell>
        </row>
        <row r="231">
          <cell r="B231" t="str">
            <v>万州区白羊镇2023年农村供水保障工程</v>
          </cell>
          <cell r="C231" t="str">
            <v>乡村建设行动</v>
          </cell>
          <cell r="D231" t="str">
            <v>农村基础设施（含产业配套基础设施）</v>
          </cell>
          <cell r="E231" t="str">
            <v>农村供水保障设施建设</v>
          </cell>
          <cell r="F231" t="str">
            <v>1、白燕村1组供水工程：新建日处理能力30m³慢滤清水池一座，设液位计自动控制潜水泵启停，新建配电房一座，不锈钢潜水泵一用一备2台，配备电气和消毒设施，安装输配水主管道φ50PE管500m，φ32PE管1500m，φ25PE管1000m。
2、长石村6组八丘田供水工程：新建日处理能力50m³慢滤清水池一座，设液位计自动控制潜水泵启停，新建配电房一座，不锈钢潜水泵一用一备2台，配备电气和消毒设施，安装输配水主管道Ф25～Ф63PE管3000m。2、清潭供水工程：修建日处理能力50m³慢滤清水池一座，安装输配水主管道Ф32～Ф63PE管1800m。马里槽供水工程：扩建日处理能力100m³增加慢滤清水池一座，安装输配水主管道Ф100PE管3000m，Ф75PE管2000m，Ф63PE管1000m，Ф40PE管1000m，Ф32PE管1000m。
3、大弯村7组方湾供水工程：新建日处理能力50m³慢滤清水池一座，配备消毒设施，安装输配水主管道φ50PE管2100m，φ40PE管900m，φ32PE管1500m，φ25PE管1000m。
4、紫金村古牛田供水工程：扩建100m³/d慢滤池1座，整修围墙，设液位计自动控制潜水泵启停，修建配电房一座，不锈钢潜水泵一用一备2台（100m³/h，扬程200m），配备电气和消毒设施，安装输配水主管道Ф50PE管500m，Ф40PE管2000m，Ф32PE管5000m，浮筒取水设施1处。
5、大悟村6组凉水沟供水工程：改建日处理能力60m³慢滤清水池一座，设液位计自动控制潜水泵启停，新建配电房一座，不锈钢潜水泵一用一备2台，配备电气和消毒设施，安装输配水主管道Ф25～Ф50PE管3000m，其中φ50PE管800m，φ40PE管1200m，φ32PE管1500m。
6、清潭村岩燕窝供水工程、中间堰塘供水工程更换滤料，更换输配水主管道φ50PE管1000m，φ40PE管1500m，φ32PE管1000m，φ25PE管2000m。
7、友谊村供水工程：新建日处理能力50m³慢滤清水池一座，设液位计自动控制潜水泵启停，新建配电房一座，不锈钢潜水泵一用一备2台，配备电气和消毒设施，安装输配水主管道Ф25～Ф63PE管2000m。</v>
          </cell>
          <cell r="G231" t="str">
            <v>新建</v>
          </cell>
          <cell r="H231" t="str">
            <v>白羊镇白燕、长石、大弯、紫金、大悟、清潭村、友谊村</v>
          </cell>
        </row>
        <row r="232">
          <cell r="B232" t="str">
            <v>万州区走马镇2023年农村供水保障工程</v>
          </cell>
          <cell r="C232" t="str">
            <v>乡村建设行动</v>
          </cell>
          <cell r="D232" t="str">
            <v>农村基础设施（含产业配套基础设施）</v>
          </cell>
          <cell r="E232" t="str">
            <v>农村供水保障设施建设</v>
          </cell>
          <cell r="F232" t="str">
            <v>技改熊家村集中供水工程、更换渡河村集中供水工程原水管道</v>
          </cell>
          <cell r="G232" t="str">
            <v>改扩建</v>
          </cell>
          <cell r="H232" t="str">
            <v>熊家村5组，渡河村8组</v>
          </cell>
        </row>
        <row r="233">
          <cell r="B233" t="str">
            <v>万州区岩口水厂2023年农村供水保障工程</v>
          </cell>
          <cell r="C233" t="str">
            <v>乡村建设行动</v>
          </cell>
          <cell r="D233" t="str">
            <v>农村基础设施（含产业配套基础设施）</v>
          </cell>
          <cell r="E233" t="str">
            <v>农村供水保障设施建设</v>
          </cell>
          <cell r="F233" t="str">
            <v>1、岩口水厂黄金高位水池管网延伸至黄金村，新建增压泵一座，新建管网10km ；2、岩口水厂何院管网延伸至何院村，新建管网10km；         3、新建岩口水厂高位水塔。</v>
          </cell>
          <cell r="G233" t="str">
            <v>改扩建</v>
          </cell>
          <cell r="H233" t="str">
            <v>黄金村、何院村、岩口社区</v>
          </cell>
        </row>
        <row r="234">
          <cell r="B234" t="str">
            <v>万州区弹子镇2023年农村供水保障工程</v>
          </cell>
          <cell r="C234" t="str">
            <v>乡村建设行动</v>
          </cell>
          <cell r="D234" t="str">
            <v>农村基础设施（含产业配套基础设施）</v>
          </cell>
          <cell r="E234" t="str">
            <v>农村供水保障设施建设</v>
          </cell>
          <cell r="F234" t="str">
            <v>一、人和村：更换4组烂坝子-石梯砍PE32管2km;新增3组新院子-龙河桥PE32管1.5km。以及水池围墙墙体维修和院坝维修。6组伙食团-大堰塘300米水管更换。3、4、5组分别修减压池1个。干管长度2000米为PE110，支管长度20km,型号有PE90、PE50、PE32、PE20，32钢管2km。            二、插旗村：柿子坪水库泄水孔重建；柿子坪水库入库公路250米；柿子坪水库管理房重建                                                三、大垭村：1-4组改建饮水池5口，500m³管道、整治水池渗漏               四、林泉村：整治林泉村山坪塘5口                                  五、三坝村： 整治全村山坪塘2口                                 六、小垭村：新建饮用水池1口，总容量10立方米   </v>
          </cell>
          <cell r="G234" t="str">
            <v>改扩建</v>
          </cell>
          <cell r="H234" t="str">
            <v>人和村、插旗村、大垭村、三坝村、林泉村、小垭村。</v>
          </cell>
        </row>
        <row r="235">
          <cell r="B235" t="str">
            <v>万州区天城街道2023年农村供水保障工程</v>
          </cell>
          <cell r="C235" t="str">
            <v>乡村建设行动</v>
          </cell>
          <cell r="D235" t="str">
            <v>农村基础设施（含产业配套基础设施）</v>
          </cell>
          <cell r="E235" t="str">
            <v>农村供水保障设施建设</v>
          </cell>
          <cell r="F235" t="str">
            <v>管道更换7000米，新建房屋20平方，围墙400米，抽水设备2套，新建蓄水池2口，3000立方等。</v>
          </cell>
          <cell r="G235" t="str">
            <v>新建</v>
          </cell>
          <cell r="H235" t="str">
            <v>老岩村、绿茶村</v>
          </cell>
        </row>
        <row r="236">
          <cell r="B236" t="str">
            <v>万州区孙家镇2023年农村供水保障工程</v>
          </cell>
          <cell r="C236" t="str">
            <v>乡村建设行动</v>
          </cell>
          <cell r="D236" t="str">
            <v>农村基础设施（含产业配套基础设施）</v>
          </cell>
          <cell r="E236" t="str">
            <v>农村供水保障设施建设</v>
          </cell>
          <cell r="F236" t="str">
            <v>新建快乐村3处、天宝村3处、槐花村4处、大河村3处、兴发村2处共15处分散供水工程，田弯水厂管网延伸至孙家场上</v>
          </cell>
          <cell r="G236" t="str">
            <v>新建</v>
          </cell>
          <cell r="H236" t="str">
            <v>田弯村、快乐村、天宝村、槐花村、大河村、兴发村</v>
          </cell>
        </row>
        <row r="237">
          <cell r="B237" t="str">
            <v>万州区钟鼓楼街道2023年农村供水保障工程</v>
          </cell>
          <cell r="C237" t="str">
            <v>乡村建设行动</v>
          </cell>
          <cell r="D237" t="str">
            <v>农村基础设施（含产业配套基础设施）</v>
          </cell>
          <cell r="E237" t="str">
            <v>农村供水保障设施建设</v>
          </cell>
          <cell r="F237" t="str">
            <v>在大团村实施更换10公里的主水管道、八百余农户的入户管道、净水器、减压阀及闸阀、自能水表三通等配件；在吊龙村实施象鼻梁人畜饮水工程取水池、管道疏浚，供水池扩容100立方米；在驸马村新建50立方米人饮蓄水池一口；在抗建村扩建改造水厂2处，增加2个蓄水池，2个过滤池，更换管道500米；在双溪社区实施更换主管网3500米；在小岩村实施增设净化设施一套，管网延伸5000米，水源地安全防护网建设。</v>
          </cell>
          <cell r="G237" t="str">
            <v>改扩建</v>
          </cell>
          <cell r="H237" t="str">
            <v>大团村、小岩村、抗建村、驸马村、吊龙村、双溪社区</v>
          </cell>
        </row>
        <row r="238">
          <cell r="B238" t="str">
            <v>万州区登丰水库（葵花水厂）2023年供水保障工程</v>
          </cell>
          <cell r="C238" t="str">
            <v>乡村建设行动</v>
          </cell>
          <cell r="D238" t="str">
            <v>农村基础设施（含产业配套基础设施）</v>
          </cell>
          <cell r="E238" t="str">
            <v>农村供水保障设施建设</v>
          </cell>
          <cell r="F238" t="str">
            <v>更换取水闸阀2个，修复取水口DN500供水管道10米。更换水表3278块，天鹅村需更换管道7620米；庙垭村需更换管道12175米；茨坪村需更换管道10045米；葵花街道及豪家村需更换管道25385米；永宁村需更换管道7470米；顺安村需更换管道7215米。合计69910米。</v>
          </cell>
          <cell r="G238" t="str">
            <v>改扩建</v>
          </cell>
          <cell r="H238" t="str">
            <v>天鹅村、庙垭村、茨坪村、豪家村、永宁村、顺安村</v>
          </cell>
        </row>
        <row r="239">
          <cell r="B239" t="str">
            <v>万州区罗田水厂2023年农村供水保障工程</v>
          </cell>
          <cell r="C239" t="str">
            <v>乡村建设行动</v>
          </cell>
          <cell r="D239" t="str">
            <v>农村基础设施（含产业配套基础设施）</v>
          </cell>
          <cell r="E239" t="str">
            <v>农村供水保障设施建设</v>
          </cell>
          <cell r="F239" t="str">
            <v>新建浮筒取水装置一套配套抽水设备及抽水智能化自控系统。铺设引水管道Φ200管PE100-1.6Mpa长1460m，DN125*4.5mm热镀锌钢管长3400m，DN200*5mm热镀锌钢管长4600m，闸阀井2座，排气阀井9座，排泥阀井3座。罗田水厂中央控制系统、自动化控制系统、智能化仪表、视频监控系统改造。DN15远程无线防冻水表1800户。</v>
          </cell>
          <cell r="G239" t="str">
            <v>改扩建</v>
          </cell>
          <cell r="H239" t="str">
            <v>罗田镇</v>
          </cell>
        </row>
        <row r="240">
          <cell r="B240" t="str">
            <v>万州区高梁镇2023年农村饮水工程运行管护经费</v>
          </cell>
          <cell r="C240" t="str">
            <v>乡村建设行动</v>
          </cell>
          <cell r="D240" t="str">
            <v>农村基础设施（含产业配套基础设施）</v>
          </cell>
          <cell r="E240" t="str">
            <v>农村供水保障设施建设</v>
          </cell>
          <cell r="F240" t="str">
            <v>水源保护以及取水、制水设施设备及输配水主管网等主体工程维修和改造等</v>
          </cell>
          <cell r="G240" t="str">
            <v>改扩建</v>
          </cell>
          <cell r="H240" t="str">
            <v>高梁镇相关村居</v>
          </cell>
        </row>
        <row r="241">
          <cell r="B241" t="str">
            <v>万州区武陵镇2023年农村饮水工程运行管护经费</v>
          </cell>
          <cell r="C241" t="str">
            <v>乡村建设行动</v>
          </cell>
          <cell r="D241" t="str">
            <v>农村基础设施（含产业配套基础设施）</v>
          </cell>
          <cell r="E241" t="str">
            <v>农村供水保障设施建设</v>
          </cell>
          <cell r="F241" t="str">
            <v>设备设施维修维护、净水消毒药剂、水质自检、水源维护等</v>
          </cell>
          <cell r="G241" t="str">
            <v>改扩建</v>
          </cell>
          <cell r="H241" t="str">
            <v>武陵镇13个涉农村居</v>
          </cell>
        </row>
        <row r="242">
          <cell r="B242" t="str">
            <v>万州区罗田镇2023年农村饮水工程运行管护经费</v>
          </cell>
          <cell r="C242" t="str">
            <v>乡村建设行动</v>
          </cell>
          <cell r="D242" t="str">
            <v>农村基础设施（含产业配套基础设施）</v>
          </cell>
          <cell r="E242" t="str">
            <v>农村供水保障设施建设</v>
          </cell>
          <cell r="F242" t="str">
            <v>水源保护、设施设备水管等工程维修改造</v>
          </cell>
          <cell r="G242" t="str">
            <v>改扩建</v>
          </cell>
          <cell r="H242" t="str">
            <v>罗田镇新华村、阳河村、阳坪村、中山社区等村居</v>
          </cell>
        </row>
        <row r="243">
          <cell r="B243" t="str">
            <v>万州区五桥街道2023年农村饮水工程运行管护经费</v>
          </cell>
          <cell r="C243" t="str">
            <v>乡村建设行动</v>
          </cell>
          <cell r="D243" t="str">
            <v>农村基础设施（含产业配套基础设施）</v>
          </cell>
          <cell r="E243" t="str">
            <v>农村供水保障设施建设</v>
          </cell>
          <cell r="F243" t="str">
            <v>水源保护以及取水、制水设施设备及输配水主管网等主体工程维修和改造等</v>
          </cell>
          <cell r="G243" t="str">
            <v>改扩建</v>
          </cell>
          <cell r="H243" t="str">
            <v>民强村、石人社区、龚家社区、民安社区</v>
          </cell>
        </row>
        <row r="244">
          <cell r="B244" t="str">
            <v>万州区熊家镇2023年农村饮水工程运行管护经费</v>
          </cell>
          <cell r="C244" t="str">
            <v>乡村建设行动</v>
          </cell>
          <cell r="D244" t="str">
            <v>农村基础设施（含产业配套基础设施）</v>
          </cell>
          <cell r="E244" t="str">
            <v>农村供水保障设施建设</v>
          </cell>
          <cell r="F244" t="str">
            <v>对熊家镇10个村水厂进行运行管护，清洗水池、维修设备、投放消毒药、水厂的升级改造等</v>
          </cell>
          <cell r="G244" t="str">
            <v>改扩建</v>
          </cell>
          <cell r="H244" t="str">
            <v>熊家镇10个村</v>
          </cell>
        </row>
        <row r="245">
          <cell r="B245" t="str">
            <v>万州区新田镇2023年农村饮水工程运行管护经费</v>
          </cell>
          <cell r="C245" t="str">
            <v>乡村建设行动</v>
          </cell>
          <cell r="D245" t="str">
            <v>农村基础设施（含产业配套基础设施）</v>
          </cell>
          <cell r="E245" t="str">
            <v>农村供水保障设施建设</v>
          </cell>
          <cell r="F245" t="str">
            <v>水源保护以及取水、制水设施设备及输配水主管网等主体工程维修和改造等</v>
          </cell>
          <cell r="G245" t="str">
            <v>改扩建</v>
          </cell>
          <cell r="H245" t="str">
            <v>新田镇有关村社</v>
          </cell>
        </row>
        <row r="246">
          <cell r="B246" t="str">
            <v>万州区弹子镇2023年农村饮水工程运行管护经费</v>
          </cell>
          <cell r="C246" t="str">
            <v>乡村建设行动</v>
          </cell>
          <cell r="D246" t="str">
            <v>农村基础设施（含产业配套基础设施）</v>
          </cell>
          <cell r="E246" t="str">
            <v>农村供水保障设施建设</v>
          </cell>
          <cell r="F246" t="str">
            <v>水源保护以及取水、制水设施设备及输配水主管网等主体工程维修和改造等</v>
          </cell>
          <cell r="G246" t="str">
            <v>改扩建</v>
          </cell>
          <cell r="H246" t="str">
            <v>弹子镇相关村居</v>
          </cell>
        </row>
        <row r="247">
          <cell r="B247" t="str">
            <v>万州区新乡镇2023年农村饮水工程运行管护经费</v>
          </cell>
          <cell r="C247" t="str">
            <v>乡村建设行动</v>
          </cell>
          <cell r="D247" t="str">
            <v>农村基础设施（含产业配套基础设施）</v>
          </cell>
          <cell r="E247" t="str">
            <v>农村供水保障设施建设</v>
          </cell>
          <cell r="F247" t="str">
            <v>水源保护以及取水、制水设施设备及输配水主管网等主体工程维修和改造等</v>
          </cell>
          <cell r="G247" t="str">
            <v>改扩建</v>
          </cell>
          <cell r="H247" t="str">
            <v>新乡镇龙泉村、治华村、三水村、合作村、万顺村</v>
          </cell>
        </row>
        <row r="248">
          <cell r="B248" t="str">
            <v>万州区白羊镇2023年农村饮水工程运行管护经费</v>
          </cell>
          <cell r="C248" t="str">
            <v>乡村建设行动</v>
          </cell>
          <cell r="D248" t="str">
            <v>农村基础设施（含产业配套基础设施）</v>
          </cell>
          <cell r="E248" t="str">
            <v>农村供水保障设施建设</v>
          </cell>
          <cell r="F248" t="str">
            <v>水源保护以及取水、制水设施设备及输配水主管网等主体工程维修和改造等</v>
          </cell>
          <cell r="G248" t="str">
            <v>改扩建</v>
          </cell>
          <cell r="H248" t="str">
            <v>白羊镇17个村（社区）</v>
          </cell>
        </row>
        <row r="249">
          <cell r="B249" t="str">
            <v>万州区太安镇2023年农村饮水工程运行管护经费</v>
          </cell>
          <cell r="C249" t="str">
            <v>乡村建设行动</v>
          </cell>
          <cell r="D249" t="str">
            <v>农村基础设施（含产业配套基础设施）</v>
          </cell>
          <cell r="E249" t="str">
            <v>农村供水保障设施建设</v>
          </cell>
          <cell r="F249" t="str">
            <v>设施设备维修维护、净水消毒药剂、水质自检、水源维护等。</v>
          </cell>
          <cell r="G249" t="str">
            <v>改扩建</v>
          </cell>
          <cell r="H249" t="str">
            <v>太安镇钟刘村、柏弯村、红丰村、天峰村等10个村居</v>
          </cell>
        </row>
        <row r="250">
          <cell r="B250" t="str">
            <v>万州区郭村镇2023年农村饮水工程运行管护经费</v>
          </cell>
          <cell r="C250" t="str">
            <v>乡村建设行动</v>
          </cell>
          <cell r="D250" t="str">
            <v>农村基础设施（含产业配套基础设施）</v>
          </cell>
          <cell r="E250" t="str">
            <v>农村供水保障设施建设</v>
          </cell>
          <cell r="F250" t="str">
            <v>设备设施维修维护、净水消毒药剂、水质自检、水源维护等</v>
          </cell>
          <cell r="G250" t="str">
            <v>改扩建</v>
          </cell>
          <cell r="H250" t="str">
            <v>各村</v>
          </cell>
        </row>
        <row r="251">
          <cell r="B251" t="str">
            <v>万州区钟鼓楼街道2023年农村饮水工程运行管护经费</v>
          </cell>
          <cell r="C251" t="str">
            <v>乡村建设行动</v>
          </cell>
          <cell r="D251" t="str">
            <v>农村基础设施（含产业配套基础设施）</v>
          </cell>
          <cell r="E251" t="str">
            <v>农村供水保障设施建设</v>
          </cell>
          <cell r="F251" t="str">
            <v>水源保护以及取水、制水设施设备及输配水主管网等主体工程维修和改造等</v>
          </cell>
          <cell r="G251" t="str">
            <v>改扩建</v>
          </cell>
          <cell r="H251" t="str">
            <v>钟鼓楼街道有关村社</v>
          </cell>
        </row>
        <row r="252">
          <cell r="B252" t="str">
            <v>万州区陈家坝街道2023年农村饮水工程运行管护经费</v>
          </cell>
          <cell r="C252" t="str">
            <v>乡村建设行动</v>
          </cell>
          <cell r="D252" t="str">
            <v>农村基础设施（含产业配套基础设施）</v>
          </cell>
          <cell r="E252" t="str">
            <v>农村供水保障设施建设</v>
          </cell>
          <cell r="F252" t="str">
            <v>水源保护以及取水、制水设施设备及输配水主管网等主体工程维修和改造等</v>
          </cell>
          <cell r="G252" t="str">
            <v>改扩建</v>
          </cell>
          <cell r="H252" t="str">
            <v>有关村居</v>
          </cell>
        </row>
        <row r="253">
          <cell r="B253" t="str">
            <v>万州区天城街道2023年农村饮水工程运行管护经费</v>
          </cell>
          <cell r="C253" t="str">
            <v>乡村建设行动</v>
          </cell>
          <cell r="D253" t="str">
            <v>农村基础设施（含产业配套基础设施）</v>
          </cell>
          <cell r="E253" t="str">
            <v>农村供水保障设施建设</v>
          </cell>
          <cell r="F253" t="str">
            <v>水源保护以及取水、制水设施设备及输配水主管网等主体工程维修和改造等</v>
          </cell>
          <cell r="G253" t="str">
            <v>改扩建</v>
          </cell>
          <cell r="H253" t="str">
            <v>街道内</v>
          </cell>
        </row>
        <row r="254">
          <cell r="B254" t="str">
            <v>万州区黄柏乡2023年农村饮水工程运行管护经费</v>
          </cell>
          <cell r="C254" t="str">
            <v>乡村建设行动</v>
          </cell>
          <cell r="D254" t="str">
            <v>农村基础设施（含产业配套基础设施）</v>
          </cell>
          <cell r="E254" t="str">
            <v>农村供水保障设施建设</v>
          </cell>
          <cell r="F254" t="str">
            <v>全乡5村1居饮水工程日常运行维护。</v>
          </cell>
          <cell r="G254" t="str">
            <v>新建</v>
          </cell>
          <cell r="H254" t="str">
            <v>沙田、明月、山坪、向龙、金三及黄柏社区。</v>
          </cell>
        </row>
        <row r="255">
          <cell r="B255" t="str">
            <v>万州区长坪乡2023年农村饮水工程运行管护经费</v>
          </cell>
          <cell r="C255" t="str">
            <v>乡村建设行动</v>
          </cell>
          <cell r="D255" t="str">
            <v>农村基础设施（含产业配套基础设施）</v>
          </cell>
          <cell r="E255" t="str">
            <v>农村供水保障设施建设</v>
          </cell>
          <cell r="F255" t="str">
            <v>设施设备维修维护、净水消毒药剂、水质自检、水源保护等</v>
          </cell>
          <cell r="G255" t="str">
            <v>改扩建</v>
          </cell>
          <cell r="H255" t="str">
            <v>长坪乡</v>
          </cell>
        </row>
        <row r="256">
          <cell r="B256" t="str">
            <v>万州区响水镇2023年农村饮水工程运行管护经费</v>
          </cell>
          <cell r="C256" t="str">
            <v>乡村建设行动</v>
          </cell>
          <cell r="D256" t="str">
            <v>农村基础设施（含产业配套基础设施）</v>
          </cell>
          <cell r="E256" t="str">
            <v>农村供水保障设施建设</v>
          </cell>
          <cell r="F256" t="str">
            <v>水源保护以及取水、制水设施设备及输配水主管网等主体工程维修和改造等</v>
          </cell>
          <cell r="G256" t="str">
            <v>改扩建</v>
          </cell>
          <cell r="H256" t="str">
            <v>响水镇有关村社</v>
          </cell>
        </row>
        <row r="257">
          <cell r="B257" t="str">
            <v>万州区长岭镇2023年农村饮水工程运行管护经费</v>
          </cell>
          <cell r="C257" t="str">
            <v>乡村建设行动</v>
          </cell>
          <cell r="D257" t="str">
            <v>农村基础设施（含产业配套基础设施）</v>
          </cell>
          <cell r="E257" t="str">
            <v>农村供水保障设施建设</v>
          </cell>
          <cell r="F257" t="str">
            <v>水源保护以及取水、制水设施设备及输配水主管网等主体工程维修和改造等</v>
          </cell>
          <cell r="G257" t="str">
            <v>改扩建</v>
          </cell>
          <cell r="H257" t="str">
            <v>茶店村、双龙村、安溪村、板桥村</v>
          </cell>
        </row>
        <row r="258">
          <cell r="B258" t="str">
            <v>万州区龙沙镇2023年农村饮水工程运行管护经费</v>
          </cell>
          <cell r="C258" t="str">
            <v>乡村建设行动</v>
          </cell>
          <cell r="D258" t="str">
            <v>农村基础设施（含产业配套基础设施）</v>
          </cell>
          <cell r="E258" t="str">
            <v>农村供水保障设施建设</v>
          </cell>
          <cell r="F258" t="str">
            <v>水源保护以及取水、制水设施设备及输配水主管网等主体工程维修和改造等</v>
          </cell>
          <cell r="G258" t="str">
            <v>改扩建</v>
          </cell>
          <cell r="H258" t="str">
            <v>龙沙镇14个村（居）</v>
          </cell>
        </row>
        <row r="259">
          <cell r="B259" t="str">
            <v>万州区孙家镇2023年农村饮水工程运行管护经费</v>
          </cell>
          <cell r="C259" t="str">
            <v>乡村建设行动</v>
          </cell>
          <cell r="D259" t="str">
            <v>农村基础设施（含产业配套基础设施）</v>
          </cell>
          <cell r="E259" t="str">
            <v>农村供水保障设施建设</v>
          </cell>
          <cell r="F259" t="str">
            <v>水源保护以及取水、制水设施设备及输配水主管网等主体工程维修和改造等</v>
          </cell>
          <cell r="G259" t="str">
            <v>改扩建</v>
          </cell>
          <cell r="H259" t="str">
            <v>孙家镇有关村社</v>
          </cell>
        </row>
        <row r="260">
          <cell r="B260" t="str">
            <v>万州区茨竹乡2023年农村饮水工程运行管护经费</v>
          </cell>
          <cell r="C260" t="str">
            <v>乡村建设行动</v>
          </cell>
          <cell r="D260" t="str">
            <v>农村基础设施（含产业配套基础设施）</v>
          </cell>
          <cell r="E260" t="str">
            <v>农村供水保障设施建设</v>
          </cell>
          <cell r="F260" t="str">
            <v>茨竹乡2023年农村饮水工程运行管护</v>
          </cell>
          <cell r="G260" t="str">
            <v>新建</v>
          </cell>
          <cell r="H260" t="str">
            <v>茨竹乡</v>
          </cell>
        </row>
        <row r="261">
          <cell r="B261" t="str">
            <v>万州区水利工程管理站2023年农村饮水工程运行管护经费</v>
          </cell>
          <cell r="C261" t="str">
            <v>乡村建设行动</v>
          </cell>
          <cell r="D261" t="str">
            <v>农村基础设施（含产业配套基础设施）</v>
          </cell>
          <cell r="E261" t="str">
            <v>农村供水保障设施建设</v>
          </cell>
          <cell r="F261" t="str">
            <v>5个水厂水源保护以及取水、制水设施设备及输配水主管网等主体工程维修和改造等</v>
          </cell>
          <cell r="G261" t="str">
            <v>新建</v>
          </cell>
          <cell r="H261" t="str">
            <v>新乡镇、龙沙镇、瀼渡镇、燕山乡、郭村镇</v>
          </cell>
        </row>
        <row r="262">
          <cell r="B262" t="str">
            <v>万州区李河镇2023年农村饮水工程运行管护经费</v>
          </cell>
          <cell r="C262" t="str">
            <v>乡村建设行动</v>
          </cell>
          <cell r="D262" t="str">
            <v>农村基础设施（含产业配套基础设施）</v>
          </cell>
          <cell r="E262" t="str">
            <v>农村供水保障设施建设</v>
          </cell>
          <cell r="F262" t="str">
            <v>维护李河镇农村安全饮水工程12座</v>
          </cell>
          <cell r="G262" t="str">
            <v>改扩建</v>
          </cell>
          <cell r="H262" t="str">
            <v>李河镇</v>
          </cell>
        </row>
        <row r="263">
          <cell r="B263" t="str">
            <v>万州区铁峰乡2023年农村饮水工程运行管护经费</v>
          </cell>
          <cell r="C263" t="str">
            <v>乡村建设行动</v>
          </cell>
          <cell r="D263" t="str">
            <v>农村基础设施（含产业配套基础设施）</v>
          </cell>
          <cell r="E263" t="str">
            <v>农村供水保障设施建设</v>
          </cell>
          <cell r="F263" t="str">
            <v>维护铁峰乡农村安全饮水工程26座</v>
          </cell>
          <cell r="G263" t="str">
            <v>改扩建</v>
          </cell>
          <cell r="H263" t="str">
            <v>铁峰乡</v>
          </cell>
        </row>
        <row r="264">
          <cell r="B264" t="str">
            <v>万州区甘宁镇2023年农村饮水工程运行管护经费</v>
          </cell>
          <cell r="C264" t="str">
            <v>乡村建设行动</v>
          </cell>
          <cell r="D264" t="str">
            <v>农村基础设施（含产业配套基础设施）</v>
          </cell>
          <cell r="E264" t="str">
            <v>农村供水保障设施建设</v>
          </cell>
          <cell r="F264" t="str">
            <v>水源保护以及取水、制水设施设备及输配水主管网等主体工程维修和改造等</v>
          </cell>
          <cell r="G264" t="str">
            <v>改扩建</v>
          </cell>
          <cell r="H264" t="str">
            <v>甘宁镇</v>
          </cell>
        </row>
        <row r="265">
          <cell r="B265" t="str">
            <v>万州区瀼渡镇2023年农村饮水工程运行管护经费</v>
          </cell>
          <cell r="C265" t="str">
            <v>乡村建设行动</v>
          </cell>
          <cell r="D265" t="str">
            <v>农村基础设施（含产业配套基础设施）</v>
          </cell>
          <cell r="E265" t="str">
            <v>农村供水保障设施建设</v>
          </cell>
          <cell r="F265" t="str">
            <v>全镇6村1居饮水工程日常运行维护。</v>
          </cell>
          <cell r="G265" t="str">
            <v>新建</v>
          </cell>
          <cell r="H265" t="str">
            <v>瀼渡镇</v>
          </cell>
        </row>
        <row r="266">
          <cell r="B266" t="str">
            <v>万州区余家镇2023年农村饮水工程运行管护经费</v>
          </cell>
          <cell r="C266" t="str">
            <v>乡村建设行动</v>
          </cell>
          <cell r="D266" t="str">
            <v>农村基础设施（含产业配套基础设施）</v>
          </cell>
          <cell r="E266" t="str">
            <v>农村供水保障设施建设</v>
          </cell>
          <cell r="F266" t="str">
            <v>维修维护设备设施、净水消毒药剂、水质自检、水源维护等。</v>
          </cell>
          <cell r="G266" t="str">
            <v>新建</v>
          </cell>
          <cell r="H266" t="str">
            <v>余家镇</v>
          </cell>
        </row>
        <row r="267">
          <cell r="B267" t="str">
            <v>万州区大周镇2023年农村饮水工程运行管护经费</v>
          </cell>
          <cell r="C267" t="str">
            <v>乡村建设行动</v>
          </cell>
          <cell r="D267" t="str">
            <v>农村基础设施（含产业配套基础设施）</v>
          </cell>
          <cell r="E267" t="str">
            <v>农村供水保障设施建设</v>
          </cell>
          <cell r="F267" t="str">
            <v>水源保护以及取水、制水设施设备及输配水主管网等主体工程维修和改造等</v>
          </cell>
          <cell r="G267" t="str">
            <v>改扩建</v>
          </cell>
          <cell r="H267" t="str">
            <v>全镇5个村</v>
          </cell>
        </row>
        <row r="268">
          <cell r="B268" t="str">
            <v>万州区后山镇2023年农村饮水工程运行管护经费</v>
          </cell>
          <cell r="C268" t="str">
            <v>乡村建设行动</v>
          </cell>
          <cell r="D268" t="str">
            <v>农村基础设施（含产业配套基础设施）</v>
          </cell>
          <cell r="E268" t="str">
            <v>农村供水保障设施建设</v>
          </cell>
          <cell r="F268" t="str">
            <v>水源保护以及取水、制水设施设备及输配水主管网等主体工程维修和改造等</v>
          </cell>
          <cell r="G268" t="str">
            <v>改扩建</v>
          </cell>
          <cell r="H268" t="str">
            <v>后山镇11个村</v>
          </cell>
        </row>
        <row r="269">
          <cell r="B269" t="str">
            <v>万州区小周镇2023年农村饮水工程运行管护经费</v>
          </cell>
          <cell r="C269" t="str">
            <v>乡村建设行动</v>
          </cell>
          <cell r="D269" t="str">
            <v>农村基础设施（含产业配套基础设施）</v>
          </cell>
          <cell r="E269" t="str">
            <v>农村供水保障设施建设</v>
          </cell>
          <cell r="F269" t="str">
            <v>水源保护以及取水、制水设施设备及输配水主管网等主体工程维修和改造等</v>
          </cell>
          <cell r="G269" t="str">
            <v>改扩建</v>
          </cell>
          <cell r="H269" t="str">
            <v>小周镇马褡村、大堡村等</v>
          </cell>
        </row>
        <row r="270">
          <cell r="B270" t="str">
            <v>万州区长滩镇2023年农村饮水工程运行管护经费</v>
          </cell>
          <cell r="C270" t="str">
            <v>乡村建设行动</v>
          </cell>
          <cell r="D270" t="str">
            <v>农村基础设施（含产业配套基础设施）</v>
          </cell>
          <cell r="E270" t="str">
            <v>农村供水保障设施建设</v>
          </cell>
          <cell r="F270" t="str">
            <v>水源保护以及取水、制水设施设备及输配水主管网等主体工程维修和改造等</v>
          </cell>
          <cell r="G270" t="str">
            <v>改扩建</v>
          </cell>
          <cell r="H270" t="str">
            <v>长滩镇各村社</v>
          </cell>
        </row>
        <row r="271">
          <cell r="B271" t="str">
            <v>万州区高峰街道2023年农村饮水工程运行管护经费</v>
          </cell>
          <cell r="C271" t="str">
            <v>乡村建设行动</v>
          </cell>
          <cell r="D271" t="str">
            <v>农村基础设施（含产业配套基础设施）</v>
          </cell>
          <cell r="E271" t="str">
            <v>农村供水保障设施建设</v>
          </cell>
          <cell r="F271" t="str">
            <v>9村1居饮水工程日常运行维护。</v>
          </cell>
          <cell r="G271" t="str">
            <v>新建</v>
          </cell>
          <cell r="H271" t="str">
            <v>赵家、吟水、洪安、鹿山等9村1居</v>
          </cell>
        </row>
        <row r="272">
          <cell r="B272" t="str">
            <v>万州区沙河街道2023年农村饮水工程运行管护经费</v>
          </cell>
          <cell r="C272" t="str">
            <v>乡村建设行动</v>
          </cell>
          <cell r="D272" t="str">
            <v>农村基础设施（含产业配套基础设施）</v>
          </cell>
          <cell r="E272" t="str">
            <v>农村供水保障设施建设</v>
          </cell>
          <cell r="F272" t="str">
            <v>水源保护以及取水、制水设施设备及输配水主管网等主体工程维修和改造等</v>
          </cell>
          <cell r="G272" t="str">
            <v>改扩建</v>
          </cell>
          <cell r="H272" t="str">
            <v>沙河街道1个村</v>
          </cell>
        </row>
        <row r="273">
          <cell r="B273" t="str">
            <v>万州区燕山乡2023年农村饮水工程运行管护经费</v>
          </cell>
          <cell r="C273" t="str">
            <v>乡村建设行动</v>
          </cell>
          <cell r="D273" t="str">
            <v>农村基础设施（含产业配套基础设施）</v>
          </cell>
          <cell r="E273" t="str">
            <v>农村供水保障设施建设</v>
          </cell>
          <cell r="F273" t="str">
            <v>水源保护以及取水、制水设施设备及输配水主管网等主体工程维修和改造等。（1.复兴社区整治修建黄领凼大堰垮塌100米左右、整治山坪塘6口，巷子口修建蓄水池1口。2.长柏村新建输水管道PEΦ110管（1.6PMa）,长度共计5000m,完成6、7组集中供水管网，采用PEΦ50管，长度共计1000m。渠堰整治岩角沟至五尺坝600米，牛角背接乌堰沟150米，高40公分宽40公分。整修山坪塘2口。3.东峡村修复垮塌的农田灌溉沟渠。4.泉水村新建蓄水池1个，新建输水管道，采用PEΦ160管，长度共计2000m。5.沱基村新建蓄水池1个，新建输水管道采用PEΦ75管（1.6PMa）长度共计1500m,完成1/2/3/4组集中供水管网采用PEΦ32管（1.6PMa）长度共计600m。）</v>
          </cell>
          <cell r="G273" t="str">
            <v>改扩建</v>
          </cell>
          <cell r="H273" t="str">
            <v>有关村社</v>
          </cell>
        </row>
        <row r="274">
          <cell r="B274" t="str">
            <v>万州区柱山乡2023年农村饮水工程运行管护经费</v>
          </cell>
          <cell r="C274" t="str">
            <v>乡村建设行动</v>
          </cell>
          <cell r="D274" t="str">
            <v>农村基础设施（含产业配套基础设施）</v>
          </cell>
          <cell r="E274" t="str">
            <v>农村供水保障设施建设</v>
          </cell>
          <cell r="F274" t="str">
            <v>水源保护以及取水、制水设施设备及输配水主管网等主体工程维修和改造等</v>
          </cell>
          <cell r="G274" t="str">
            <v>改扩建</v>
          </cell>
          <cell r="H274" t="str">
            <v>柱山乡</v>
          </cell>
        </row>
        <row r="275">
          <cell r="B275" t="str">
            <v>万州区太龙镇2023年农村饮水工程运行管护经费</v>
          </cell>
          <cell r="C275" t="str">
            <v>乡村建设行动</v>
          </cell>
          <cell r="D275" t="str">
            <v>农村基础设施（含产业配套基础设施）</v>
          </cell>
          <cell r="E275" t="str">
            <v>农村供水保障设施建设</v>
          </cell>
          <cell r="F275" t="str">
            <v>水源保护以及取水、制水设施设备及输配水主管网等主体工程维修和改造等</v>
          </cell>
          <cell r="G275" t="str">
            <v>改扩建</v>
          </cell>
          <cell r="H275" t="str">
            <v>太龙镇10个村（社区</v>
          </cell>
        </row>
        <row r="276">
          <cell r="B276" t="str">
            <v>万州区九池街道2023年农村饮水工程运行管护经费</v>
          </cell>
          <cell r="C276" t="str">
            <v>乡村建设行动</v>
          </cell>
          <cell r="D276" t="str">
            <v>农村基础设施（含产业配套基础设施）</v>
          </cell>
          <cell r="E276" t="str">
            <v>农村供水保障设施建设</v>
          </cell>
          <cell r="F276" t="str">
            <v>全街道8村居饮水工程日常运行维护。</v>
          </cell>
          <cell r="G276" t="str">
            <v>新建</v>
          </cell>
          <cell r="H276" t="str">
            <v>九池街道8个村社区</v>
          </cell>
        </row>
        <row r="277">
          <cell r="B277" t="str">
            <v>万州区溪口乡2023年农村饮水工程运行管护经费</v>
          </cell>
          <cell r="C277" t="str">
            <v>乡村建设行动</v>
          </cell>
          <cell r="D277" t="str">
            <v>农村基础设施（含产业配套基础设施）</v>
          </cell>
          <cell r="E277" t="str">
            <v>农村供水保障设施建设</v>
          </cell>
          <cell r="F277" t="str">
            <v>水源保护以及取水、制水设施设备及输配水主管网等主体工程维修和改造等</v>
          </cell>
          <cell r="G277" t="str">
            <v>改扩建</v>
          </cell>
          <cell r="H277" t="str">
            <v>大溪社区、九树村、玉竹村、高山村、其林村</v>
          </cell>
        </row>
        <row r="278">
          <cell r="B278" t="str">
            <v>万州区登丰水库2023年农村饮水工程运行管护经费</v>
          </cell>
          <cell r="C278" t="str">
            <v>乡村建设行动</v>
          </cell>
          <cell r="D278" t="str">
            <v>农村基础设施（含产业配套基础设施）</v>
          </cell>
          <cell r="E278" t="str">
            <v>农村供水保障设施建设</v>
          </cell>
          <cell r="F278" t="str">
            <v>设备设施维修维护、净水消毒药剂、水质自检、水源维护等</v>
          </cell>
          <cell r="G278" t="str">
            <v>改扩建</v>
          </cell>
          <cell r="H278" t="str">
            <v>高梁镇等</v>
          </cell>
        </row>
        <row r="279">
          <cell r="B279" t="str">
            <v>万州区百安坝街道2023年农村饮水工程运行管护经费</v>
          </cell>
          <cell r="C279" t="str">
            <v>乡村建设行动</v>
          </cell>
          <cell r="D279" t="str">
            <v>农村基础设施（含产业配套基础设施）</v>
          </cell>
          <cell r="E279" t="str">
            <v>农村供水保障设施建设</v>
          </cell>
          <cell r="F279" t="str">
            <v>涉农村居饮水工程的水源保护以及取水、制水设施设备及输配水主管网等主体工程维修和改造等，重点是三洲社区供水主管网的维护。</v>
          </cell>
          <cell r="G279" t="str">
            <v>改扩建</v>
          </cell>
          <cell r="H279" t="str">
            <v>百安坝街道3个涉农村居</v>
          </cell>
        </row>
        <row r="280">
          <cell r="B280" t="str">
            <v>万州区太白街道2023年农村饮水工程运行管护经费</v>
          </cell>
          <cell r="C280" t="str">
            <v>乡村建设行动</v>
          </cell>
          <cell r="D280" t="str">
            <v>农村基础设施（含产业配套基础设施）</v>
          </cell>
          <cell r="E280" t="str">
            <v>农村供水保障设施建设</v>
          </cell>
          <cell r="F280" t="str">
            <v>水源保护以及取水、制水设施设备及输配水主管网等主体工程维修和改造等</v>
          </cell>
          <cell r="G280" t="str">
            <v>改扩建</v>
          </cell>
          <cell r="H280" t="str">
            <v>太白街道各村</v>
          </cell>
        </row>
        <row r="281">
          <cell r="B281" t="str">
            <v>万州区龙都街道2023年农村饮水工程运行管护经费</v>
          </cell>
          <cell r="C281" t="str">
            <v>乡村建设行动</v>
          </cell>
          <cell r="D281" t="str">
            <v>农村基础设施（含产业配套基础设施）</v>
          </cell>
          <cell r="E281" t="str">
            <v>农村供水保障设施建设</v>
          </cell>
          <cell r="F281" t="str">
            <v>水源保护以及取水、制水设施设备及输配水主管网等主体工程维护和改造</v>
          </cell>
          <cell r="G281" t="str">
            <v>新建</v>
          </cell>
          <cell r="H281" t="str">
            <v>三吉村、金港社区、九龙园社区</v>
          </cell>
        </row>
        <row r="282">
          <cell r="B282" t="str">
            <v>万州区走马镇2023年农村饮水工程运行管护经费</v>
          </cell>
          <cell r="C282" t="str">
            <v>乡村建设行动</v>
          </cell>
          <cell r="D282" t="str">
            <v>农村基础设施（含产业配套基础设施）</v>
          </cell>
          <cell r="E282" t="str">
            <v>农村供水保障设施建设</v>
          </cell>
          <cell r="F282" t="str">
            <v>全镇19个村居饮水工程日常运行维护。</v>
          </cell>
          <cell r="G282" t="str">
            <v>新建</v>
          </cell>
          <cell r="H282" t="str">
            <v>走马镇19个村社区</v>
          </cell>
        </row>
        <row r="283">
          <cell r="B283" t="str">
            <v>万州区双河口2023年农村饮水工程运行管护经费</v>
          </cell>
          <cell r="C283" t="str">
            <v>乡村建设行动</v>
          </cell>
          <cell r="D283" t="str">
            <v>农村基础设施（含产业配套基础设施）</v>
          </cell>
          <cell r="E283" t="str">
            <v>农村供水保障设施建设</v>
          </cell>
          <cell r="F283" t="str">
            <v>水源保护以及取水、制水设施设备及输配水主管网等主体工程维修和改造等</v>
          </cell>
          <cell r="G283" t="str">
            <v>改扩建</v>
          </cell>
          <cell r="H283" t="str">
            <v>相关村居</v>
          </cell>
        </row>
        <row r="284">
          <cell r="B284" t="str">
            <v>万州区地宝土家族乡2023年农村饮水工程运行管护经费</v>
          </cell>
          <cell r="C284" t="str">
            <v>乡村建设行动</v>
          </cell>
          <cell r="D284" t="str">
            <v>农村基础设施（含产业配套基础设施）</v>
          </cell>
          <cell r="E284" t="str">
            <v>农村供水保障设施建设</v>
          </cell>
          <cell r="F284" t="str">
            <v>全乡4村居饮水工程日常运行维护。</v>
          </cell>
          <cell r="G284" t="str">
            <v>新建</v>
          </cell>
          <cell r="H284" t="str">
            <v>地宝土家族乡4个村居</v>
          </cell>
        </row>
        <row r="285">
          <cell r="B285" t="str">
            <v>万州区龙驹镇2023年农村饮水工程运行管护经费</v>
          </cell>
          <cell r="C285" t="str">
            <v>乡村建设行动</v>
          </cell>
          <cell r="D285" t="str">
            <v>农村基础设施（含产业配套基础设施）</v>
          </cell>
          <cell r="E285" t="str">
            <v>农村供水保障设施建设</v>
          </cell>
          <cell r="F285" t="str">
            <v>水源保护以及取水、制水设施设备及输配水主管网等主体工程维修和改造等</v>
          </cell>
          <cell r="G285" t="str">
            <v>改扩建</v>
          </cell>
          <cell r="H285" t="str">
            <v>龙驹镇有关村社</v>
          </cell>
        </row>
        <row r="286">
          <cell r="B286" t="str">
            <v>万州区分水镇2023年农村饮水工程运行管护经费</v>
          </cell>
          <cell r="C286" t="str">
            <v>乡村建设行动</v>
          </cell>
          <cell r="D286" t="str">
            <v>农村基础设施（含产业配套基础设施）</v>
          </cell>
          <cell r="E286" t="str">
            <v>农村供水保障设施建设</v>
          </cell>
          <cell r="F286" t="str">
            <v>全镇50处集中供水工程日常维修管护，管道更换、水池防渗整治、以及电机设备更换等。</v>
          </cell>
          <cell r="G286" t="str">
            <v>改扩建</v>
          </cell>
          <cell r="H286" t="str">
            <v>分水镇26个村居</v>
          </cell>
        </row>
        <row r="287">
          <cell r="B287" t="str">
            <v>万州区梨树乡2023年农村饮水工程运行管护经费</v>
          </cell>
          <cell r="C287" t="str">
            <v>乡村建设行动</v>
          </cell>
          <cell r="D287" t="str">
            <v>农村基础设施（含产业配套基础设施）</v>
          </cell>
          <cell r="E287" t="str">
            <v>农村供水保障设施建设</v>
          </cell>
          <cell r="F287" t="str">
            <v>维护48处供水工程，设备设施维修维护、净水消毒药剂、水质自检、水源维护、管网维修等</v>
          </cell>
          <cell r="G287" t="str">
            <v>新建</v>
          </cell>
          <cell r="H287" t="str">
            <v>梨树乡安民社区、龙头村、河马村、召灵村</v>
          </cell>
        </row>
        <row r="288">
          <cell r="B288" t="str">
            <v>万州区开源水务公司2023年农村饮水工程运行管护经费</v>
          </cell>
          <cell r="C288" t="str">
            <v>乡村建设行动</v>
          </cell>
          <cell r="D288" t="str">
            <v>农村基础设施（含产业配套基础设施）</v>
          </cell>
          <cell r="E288" t="str">
            <v>农村供水保障设施建设</v>
          </cell>
          <cell r="F288" t="str">
            <v>水源保护以及取水、制水设施设备及输配水主管网等主体工程维修和改造等</v>
          </cell>
          <cell r="G288" t="str">
            <v>改扩建</v>
          </cell>
          <cell r="H288" t="str">
            <v>万州区各镇乡</v>
          </cell>
        </row>
        <row r="289">
          <cell r="B289" t="str">
            <v>万州区恒合土家族乡2023年农村饮水工程运行管护经费</v>
          </cell>
          <cell r="C289" t="str">
            <v>乡村建设行动</v>
          </cell>
          <cell r="D289" t="str">
            <v>农村基础设施（含产业配套基础设施）</v>
          </cell>
          <cell r="E289" t="str">
            <v>农村供水保障设施建设</v>
          </cell>
          <cell r="F289" t="str">
            <v>59处集中供水工程运行管护</v>
          </cell>
          <cell r="G289" t="str">
            <v>改扩建</v>
          </cell>
          <cell r="H289" t="str">
            <v>恒合乡</v>
          </cell>
        </row>
        <row r="290">
          <cell r="B290" t="str">
            <v>万州区白土镇2023年农村饮水工程运行管护经费</v>
          </cell>
          <cell r="C290" t="str">
            <v>乡村建设行动</v>
          </cell>
          <cell r="D290" t="str">
            <v>农村基础设施（含产业配套基础设施）</v>
          </cell>
          <cell r="E290" t="str">
            <v>农村供水保障设施建设</v>
          </cell>
          <cell r="F290" t="str">
            <v>维护农村饮水设施数量38个</v>
          </cell>
          <cell r="G290" t="str">
            <v>改扩建</v>
          </cell>
          <cell r="H290" t="str">
            <v>全镇</v>
          </cell>
        </row>
        <row r="291">
          <cell r="B291" t="str">
            <v>万州区普子乡2023年农村饮水工程运行管护经费</v>
          </cell>
          <cell r="C291" t="str">
            <v>乡村建设行动</v>
          </cell>
          <cell r="D291" t="str">
            <v>农村基础设施（含产业配套基础设施）</v>
          </cell>
          <cell r="E291" t="str">
            <v>农村供水保障设施建设</v>
          </cell>
          <cell r="F291" t="str">
            <v>水源保护以及取水、制水设施设备及输配水主管网等主体工程维修和改造等</v>
          </cell>
          <cell r="G291" t="str">
            <v>改扩建</v>
          </cell>
          <cell r="H291" t="str">
            <v>普子乡</v>
          </cell>
        </row>
        <row r="292">
          <cell r="B292" t="str">
            <v>万州区农村饮水安全中心2023年农村饮水工程运行管护经费</v>
          </cell>
          <cell r="C292" t="str">
            <v>乡村建设行动</v>
          </cell>
          <cell r="D292" t="str">
            <v>农村基础设施（含产业配套基础设施）</v>
          </cell>
          <cell r="E292" t="str">
            <v>农村供水保障设施建设</v>
          </cell>
          <cell r="F292" t="str">
            <v>用于农村饮水安全工程运行管理培训，加强农村饮水工程运行管理，培训人数≥100人；完成《万州区农村供水水质提升专项行动实施方案》编制。</v>
          </cell>
          <cell r="G292" t="str">
            <v>改扩建</v>
          </cell>
          <cell r="H292" t="str">
            <v>相关镇乡（街道）有关村社</v>
          </cell>
        </row>
        <row r="293">
          <cell r="B293" t="str">
            <v>万州区弹子镇插旗村2021年农村供水保障工程（2023年续建）</v>
          </cell>
          <cell r="C293" t="str">
            <v>乡村建设行动</v>
          </cell>
          <cell r="D293" t="str">
            <v>农村基础设施（含产业配套基础设施）</v>
          </cell>
          <cell r="E293" t="str">
            <v>农村供水保障设施建设</v>
          </cell>
          <cell r="F293" t="str">
            <v>1) 安装水库浮筒输水管：φ160PE管4370m、φ140PE管1000m、φ125PE管2000m、DN100镀锌钢管4000m、DN80镀锌钢管1630m；
2) 整治日处理400m³一体化净水厂1座，主要包括管理房屋面防水、地坪铺装、厂区等附属设施；
3) 安装镀锌配水主管：DN100-1090m、DN80-1050m、DN40-1230m、DN32-780m、DN25-1740m。
4) 新建10m³蓄水池1口、安装单相泵（流量2m³/h，扬程40m）一台,PE32管200m。</v>
          </cell>
          <cell r="G293" t="str">
            <v>改扩建</v>
          </cell>
          <cell r="H293" t="str">
            <v>插旗村</v>
          </cell>
        </row>
        <row r="294">
          <cell r="B294" t="str">
            <v>万州区熊家镇2021年农村供水保障工程（2023年续建）</v>
          </cell>
          <cell r="C294" t="str">
            <v>乡村建设行动</v>
          </cell>
          <cell r="D294" t="str">
            <v>农村基础设施（含产业配套基础设施）</v>
          </cell>
          <cell r="E294" t="str">
            <v>农村供水保障设施建设</v>
          </cell>
          <cell r="F294" t="str">
            <v>腊烛村：①新修抽水泵站1座；②新建日处理100m³一体化净水厂1座，主要包括管理房及加药房、一体化净水设备（含加药加氯设备）、清水池、地坪铺装等附属设施；③泵站架设3相动力电，长500m，安装50KVA变压器1台，电杆10根；④新修闸阀井15个；
⑤安装Ф65给水涂塑复合抽水钢管625m；配水管道Φ90PE管80m、Φ75PE管317m、Φ63PE管592m、Φ50PE管2255m、Φ40PE管3207m、Φ32PE管6452m，管道型号为PE100级，公称压力等级为1.6Mpa。           万家村1～3社：①新修取水浮筒1个；②新建日处理180m³一体化净水厂1座，主要包括管理房及加药房、一体化净水设备（含加药加氯设备）、清水池、地坪铺装等附属设施；③水厂架设电源线，长100m，电杆1根；④新修闸阀井6个；④安装Φ90PE管1180m、Φ63PE管1500m、Φ32PE管240m，管道型号为PE100级，公称压力等级为1.6Mpa。</v>
          </cell>
          <cell r="G294" t="str">
            <v>改扩建</v>
          </cell>
          <cell r="H294" t="str">
            <v>腊烛村、万家村</v>
          </cell>
        </row>
        <row r="295">
          <cell r="B295" t="str">
            <v>万州区龙驹镇2021年农村供水保障工程（2023年续建）</v>
          </cell>
          <cell r="C295" t="str">
            <v>乡村建设行动</v>
          </cell>
          <cell r="D295" t="str">
            <v>农村基础设施（含产业配套基础设施）</v>
          </cell>
          <cell r="E295" t="str">
            <v>农村供水保障设施建设</v>
          </cell>
          <cell r="F295" t="str">
            <v>1、新建取水井2座，尺寸2×2m；
2、新建主水源输水管道Φ75×6.8mm1.6MpaPE管，长2000m；新建备用水源输水管道Φ40×3.7mm1.6MpaPE管，长4000m；
3、新建穿孔旋钮絮凝池1座，尺寸3.1×4.35m；
4、新建重力式无阀滤池1座，φ2.4m；
5、新建100m3清水池1座，尺寸5.6×5.6m；
6、新建加氯加药间1座，尺寸8.34×4.14m；
7、新建配水主管网全长共计11km，其中：φ75mm1.6MpaPE管长4500m；φ50mm1.6MpaPE管长6500m；</v>
          </cell>
          <cell r="G295" t="str">
            <v>改扩建</v>
          </cell>
          <cell r="H295" t="str">
            <v>分水村1、2、3、4组</v>
          </cell>
        </row>
        <row r="296">
          <cell r="B296" t="str">
            <v>万州区长滩镇2021年农村供水保障工程（2023年续建）</v>
          </cell>
          <cell r="C296" t="str">
            <v>乡村建设行动</v>
          </cell>
          <cell r="D296" t="str">
            <v>农村基础设施（含产业配套基础设施）</v>
          </cell>
          <cell r="E296" t="str">
            <v>农村供水保障设施建设</v>
          </cell>
          <cell r="F296" t="str">
            <v>太白溪6社：1、水源保护；2、水厂工程：新建管理房1座，设备房1座，厂区改造，100t/d一体化超滤膜设备一套及消毒设备。太白溪12社：1、厂区管理房改造；2、简易消毒设备一套（AB剂）；3、滤料更换。清河村1社：更新配套配水管网0.8Km，管道规格φ32PE管（1.25MPa）。清河村2社：1、输水工程：φ50PE1.25Mpa长0.1km；2、供水站工程：修建20方清水池一座；3、配水工程：φ63PE1.6Mpa长0.85km，φ50PE1.6Mpa长1.35km，φ40PE1.6Mpa长1.45km；清河村5社：1、输水工程：φ40PE1.6Mpa长2.0km；2、配水工程：φ32PE1.6Mpa长0.2km，φ25PE1.6Mpa长2.5km；清河村6社：1、输水工程：φ32PE1.6Mpa长1.2km；2、供水站工程：修建20方清水池一座；3、配水工程：φ32PE1.6Mpa长0.5km，φ25PE1.6Mpa长0.3km；清河村7社：1、配水工程：φ32PE1.6Mpa长2.5km；清河村7社：1、水源工程：集水井1座；2、输水工程：φ50PE1.6Mpa长0.2km；3、供水站工程：新建50m3/d滤池+清水池；4、配水工程：φ63PE1.6Mpa长0.8km，φ40PE1.25Mpa长0.38km，φ32PE1.6Mpa长1.0km；清河村9社：配水工程：φ25PE1.6Mpa长1.2km。清河村10组：1、水源工程：修建集水井一座，尺寸尺寸2.0m×2.0m；2、输水工程：安装φ32PE1.6Mpa长0.55Km；3、配水工程：安装配水管1.29Km，其中φ40PE管1.25MPa80m、φ32PE管1.25MPa0.81Km、φ25PE管1.25MPa0.4Km。清河村12组：1、输水工程：安装φ32PE1.25Mpa长0.35km；2、配水工程：安装配水管1.52Km，其中φ40PE管（1.25MPa）长0.2km、φ32PE管1.6MPa长0.49km、φ25PE管1.6MPa长0.67km、φ20PE管1.6MPa长0.16km；龙泉社区：1、水源工程：修建集水井一座（浆砌块石结构），尺寸2.0m×2.0m；2、输水工程：安装φ75PE1.6Mpa长3.0km；3、配水工程：安装配水管3.6km，其中φ90PE管1.6MPa长1.2km、φ75PE管1.6MPa长2.4km。土门村4组：1、更新配套输水管网2.0km，管道规格φ40PE管1.6MPa；</v>
          </cell>
          <cell r="G296" t="str">
            <v>改扩建</v>
          </cell>
          <cell r="H296" t="str">
            <v>太白溪村、清河村、龙泉社区、土门村</v>
          </cell>
        </row>
        <row r="297">
          <cell r="B297" t="str">
            <v>万州区白土镇2021年农村供水保障工程（2023年续建）</v>
          </cell>
          <cell r="C297" t="str">
            <v>乡村建设行动</v>
          </cell>
          <cell r="D297" t="str">
            <v>农村基础设施（含产业配套基础设施）</v>
          </cell>
          <cell r="E297" t="str">
            <v>农村供水保障设施建设</v>
          </cell>
          <cell r="F297" t="str">
            <v>大林村：（1）取水及输水工程：
1）新建石板水库浮桶取水连接至大界岩水厂输水管道，作为补充水源，长550m，采用∅63mm1.6MpaPE管；
2）更换老化损坏的输水管线，∅75mm1.6MpaPE管，从大界岩水厂处输水管道至天主堂水厂沉淀池，长度3.5km，全段采用埋设布置；
3）对宋家园供水工程的取水设施进行整治，新建沉砂池一座，更换滤池滤料，配套简易消毒设备，设加药间内空1m×1m×1.2m，采用M7.5浆砌砖，厚24cm；
（2）净水工程：
1）整治大界岩水厂（200m3/d），更换无阀滤池滤料，配套加药、消毒设备，两相电路搭接150m（包含6m高电杆3根），管理房墙面粉刷，内墙刮腻子，外墙采用米黄色真石漆，顶部做防水处理，清水池内衬C25钢筋砼厚15cm，采用ø12@200单层双向布置；
2）整治天主堂水厂（200m3/d），更换无阀滤池滤料，配套加药、消毒设备，两相电路搭接150m（包含6m高电杆3根）；
（3）配水工程：
1）更换老化损坏的配水管网，大林村1、2、3组：∅32mm1.6MpaPE管长1.5km；大林村4、5、6组：∅40mm1.6MpaPE管长1.5km；
五龙村、联盟村：（1）取水及输水工程：
1）新建两处集水井，分别位于猪耳岩沟与庙湾沟；新建输水管道至天上户供水工程，再连接至豆地坪供水工程，采用∅63mm1.6MpaPE管，长2700m，作为天上户供水工程、豆地坪供水工程的补充水源；
2）新建椒园水库浮桶取水连接至豆地坪供水工程输水管道，采用∅110mm1.6MpaPE管，长250m；
（2）净水工程：
1）改建豆地坪供水工程，已成清水池200m3，改建为300m3/d规模一体化净水设备水厂，两相电搭接250m（包含9m高电杆3根），涉及供水人口3562人；
2）天上户供水工程（132m3/d）滤池加设密目安全防护网，尺寸为6.6m×7.6m；</v>
          </cell>
          <cell r="G297" t="str">
            <v>改扩建</v>
          </cell>
          <cell r="H297" t="str">
            <v>大林村、五龙村、联盟村</v>
          </cell>
        </row>
        <row r="298">
          <cell r="B298" t="str">
            <v>万州区余家镇2021年农村供水保障工程（2023年续建）</v>
          </cell>
          <cell r="C298" t="str">
            <v>乡村建设行动</v>
          </cell>
          <cell r="D298" t="str">
            <v>农村基础设施（含产业配套基础设施）</v>
          </cell>
          <cell r="E298" t="str">
            <v>农村供水保障设施建设</v>
          </cell>
          <cell r="F298" t="str">
            <v>整治日处理700m³一体化净水厂1座，主要包括进场路硬化、管理房装修、絮凝池整治、清水池防渗、地坪铺装、围墙翻新、搭接电线、安装监控等项目；整治日处理350m³一体化净水厂1座，主要包括清水池防渗、无阀滤池新建、絮凝池整治、地坪铺装、围墙翻新、安装监控等项目；</v>
          </cell>
          <cell r="G298" t="str">
            <v>改扩建</v>
          </cell>
          <cell r="H298" t="str">
            <v>同心村、千银村、张和村、钟楼村、凤池村、余家村、桥亭村</v>
          </cell>
        </row>
        <row r="299">
          <cell r="B299" t="str">
            <v>万州区后山镇2022年农村供水保障工程（2023年续建）</v>
          </cell>
          <cell r="C299" t="str">
            <v>乡村建设行动</v>
          </cell>
          <cell r="D299" t="str">
            <v>农村基础设施（含产业配套基础设施）</v>
          </cell>
          <cell r="E299" t="str">
            <v>农村供水保障设施建设</v>
          </cell>
          <cell r="F299" t="str">
            <v>沐河村大坪梁供水改建工程主要建设内容：修建拦河取水坝，安装DN65x4.5mm无缝钢管10000m，拆除厂区内沉降地面沉降地面，沉降空腔部分采用石渣夯实，用100mm厚碎石垫层找平后浇筑10mm厚C20砼地面。
天元寨水厂：1、慢滤池：更换慢滤池滤料，更换滤料采用石英砂滤料，2、管理房：拆除旧管理房大门，更换钢质防火门，门尺寸0.9m×2.1m
  3、围墙整治：拆除现有围墙重新修建，围墙基础采用0.6m×0.6mC20埋石砼基础，围墙墙身采用M7.5浆砌砖围墙0.18m，围墙顶部帽檐做成三角形，帽檐内部空腔部分用C15砼填充。墙身及帽檐内外用M10砂浆抹面，外墙墙身涂刷真石漆，内墙涂刷防水乳胶漆。
  4、厂区地坪：厂区地面清除杂草厚重新整平，浇筑100mm厚C20砼地坪共97.88m2.
5、加药池：在清水池池顶修建加药搅拌池和加药池池各1口，总长×宽×高=1.16×0.64×0.8m，6、更换DN25、DN40、DN50总水表各一块。</v>
          </cell>
          <cell r="G299" t="str">
            <v>改扩建</v>
          </cell>
          <cell r="H299" t="str">
            <v>后山镇沐河村、天元村</v>
          </cell>
        </row>
        <row r="300">
          <cell r="B300" t="str">
            <v>万州区甘宁镇桐坪村2022年农村供水保障项目（2023年续建）</v>
          </cell>
          <cell r="C300" t="str">
            <v>乡村建设行动</v>
          </cell>
          <cell r="D300" t="str">
            <v>农村基础设施（含产业配套基础设施）</v>
          </cell>
          <cell r="E300" t="str">
            <v>农村供水保障设施建设</v>
          </cell>
          <cell r="F300" t="str">
            <v>厂区新建絮凝反应沉淀池，更换无阀滤池管道，厂区空地硬化；增设不锈钢栏杆，重建加药池，拆除围墙，新建围墙。配水管网主管更换，改造DN108*4mm 镀锌钢管，并增设排气阀、泄水阀、减压阀及阀井。</v>
          </cell>
          <cell r="G300" t="str">
            <v>改扩建</v>
          </cell>
          <cell r="H300" t="str">
            <v>甘宁镇桐坪村</v>
          </cell>
        </row>
        <row r="301">
          <cell r="B301" t="str">
            <v>万州区太安镇2022年农村供水保障项目（古堰村、法隆村、红丰村、柏弯村）（2023年续建）</v>
          </cell>
          <cell r="C301" t="str">
            <v>乡村建设行动</v>
          </cell>
          <cell r="D301" t="str">
            <v>农村基础设施（含产业配套基础设施）</v>
          </cell>
          <cell r="E301" t="str">
            <v>农村供水保障设施建设</v>
          </cell>
          <cell r="F301" t="str">
            <v>本次设计涉及柏湾村、法隆村、古堰村、红丰村共4个村，设计内容包括：柏湾村：新建管道、新建取水池、新建提水泵站、新建蓄水池；法隆村：新建法隆村红通沟一体化水厂及监控设备、施工便道；古堰村：新建取水池、新建蓄水池、安装管道；红丰村：新建拦水坝、沉砂池、安装管道。
</v>
          </cell>
          <cell r="G301" t="str">
            <v>改扩建</v>
          </cell>
          <cell r="H301" t="str">
            <v>柏湾村、法隆村、古堰村、红丰村共4个村</v>
          </cell>
        </row>
        <row r="302">
          <cell r="B302" t="str">
            <v>万州区溪口乡2022年农村供水保障项目（2023年续建）</v>
          </cell>
          <cell r="C302" t="str">
            <v>乡村建设行动</v>
          </cell>
          <cell r="D302" t="str">
            <v>农村基础设施（含产业配套基础设施）</v>
          </cell>
          <cell r="E302" t="str">
            <v>农村供水保障设施建设</v>
          </cell>
          <cell r="F302" t="str">
            <v>九树村转转包集中供水工程：1、新建集水井；2、新建输水管道；3、新建滤池、清水池；4、新建配水管网。
玉竹村上坝供水工程：1、新建输水管道；2、新建一体化水处理厂；3、新建配水管网。</v>
          </cell>
          <cell r="G302" t="str">
            <v>新建</v>
          </cell>
          <cell r="H302" t="str">
            <v>溪口乡九树村</v>
          </cell>
        </row>
        <row r="303">
          <cell r="B303" t="str">
            <v>万州区罗田镇2019年农村饮水安全巩固提升工程（2023年续建）</v>
          </cell>
          <cell r="C303" t="str">
            <v>乡村建设行动</v>
          </cell>
          <cell r="D303" t="str">
            <v>农村基础设施（含产业配套基础设施）</v>
          </cell>
          <cell r="E303" t="str">
            <v>农村供水保障设施建设</v>
          </cell>
          <cell r="F303" t="str">
            <v>续建进水堰40m，取水池1口，20m3蓄水池3口，沉砂池1口，减压池2口，整治水池1口，日处理80m3/d滤池1口，日处理300m3/d水厂1座，拦水坝一座；铺设输配水管道Φ160PE管道380m、Φ110PE管道850m、Φ90PE管道1043m、Φ63PE管道3675m、Φ50PE管道4820m、Φ40PE管道1116m、Φ32PE管道5159m；入户支管道Φ20PE管道48500m。</v>
          </cell>
          <cell r="G303" t="str">
            <v>续建</v>
          </cell>
          <cell r="H303" t="str">
            <v>罗田镇中山社区</v>
          </cell>
        </row>
        <row r="304">
          <cell r="B304" t="str">
            <v>万州区罗田镇2022年农村供水保障工程（2023年续建）</v>
          </cell>
          <cell r="C304" t="str">
            <v>乡村建设行动</v>
          </cell>
          <cell r="D304" t="str">
            <v>农村基础设施（含产业配套基础设施）</v>
          </cell>
          <cell r="E304" t="str">
            <v>农村供水保障设施建设</v>
          </cell>
          <cell r="F304" t="str">
            <v>一、小寨供水工程，建设内容如下：1、取水工程：采用槽型集水井集水；2、厂区工程：原100m3蓄水池改造为慢滤池、增加无动力消毒设备1套，厂区采用钢丝隔离网保护；3、配水工程：更换管道。
二、大梁上供水工程，建设内容如下：1、厂区工程：拆除管理房、整修围墙、新建100m3/d一体化设备、清水池内壁凿毛挂钢丝网防渗砂浆抹面、厂区地面铺设透水砖、厂区空地整修、厂区围墙，滤池，清水池刷漆、滤池、清水池阀门井拆除重建。</v>
          </cell>
          <cell r="G304" t="str">
            <v>改扩建</v>
          </cell>
          <cell r="H304" t="str">
            <v>罗田镇</v>
          </cell>
        </row>
        <row r="305">
          <cell r="B305" t="str">
            <v>万州区李河镇2022年农村供水保障项目（2023年续建）</v>
          </cell>
          <cell r="C305" t="str">
            <v>乡村建设行动</v>
          </cell>
          <cell r="D305" t="str">
            <v>农村基础设施（含产业配套基础设施）</v>
          </cell>
          <cell r="E305" t="str">
            <v>农村供水保障设施建设</v>
          </cell>
          <cell r="F305" t="str">
            <v> 骑龙村蒋家榜供水改造工程主要建设内容：改建蒋家榜水厂，更换配水主管道。
 洞沟村供水改造工程主要建设内容：更换配水管网。
李河镇高集供水站供水工程主要建设内容：修建拦河取水坝，安装引水管道。</v>
          </cell>
          <cell r="G305" t="str">
            <v>改扩建</v>
          </cell>
          <cell r="H305" t="str">
            <v>李河镇骑龙村</v>
          </cell>
        </row>
        <row r="306">
          <cell r="B306" t="str">
            <v>万州区小周镇2022年农村供水保障项目（2023年续建）</v>
          </cell>
          <cell r="C306" t="str">
            <v>乡村建设行动</v>
          </cell>
          <cell r="D306" t="str">
            <v>农村基础设施（含产业配套基础设施）</v>
          </cell>
          <cell r="E306" t="str">
            <v>农村供水保障设施建设</v>
          </cell>
          <cell r="F306" t="str">
            <v>姚家村6组供水工程：整治水源点2处，泉水取水池，新建超滤水厂，配水管网改造。
马褡村任家岭供水工程：新建拦河取水坝，抽水泵房，调蓄池，滤池，配水管网改造。
小周村月亮田供水工程:新建泉水取水池，调蓄池，抽水泵房，滤池，配水管网改造。</v>
          </cell>
          <cell r="G306" t="str">
            <v>改扩建</v>
          </cell>
          <cell r="H306" t="str">
            <v>小周镇姚家村、马褡村、小周村</v>
          </cell>
        </row>
        <row r="307">
          <cell r="B307" t="str">
            <v>万州区新乡镇龙泉村2022年供水保障项目（2023年续建）</v>
          </cell>
          <cell r="C307" t="str">
            <v>乡村建设行动</v>
          </cell>
          <cell r="D307" t="str">
            <v>农村基础设施（含产业配套基础设施）</v>
          </cell>
          <cell r="E307" t="str">
            <v>农村供水保障设施建设</v>
          </cell>
          <cell r="F307" t="str">
            <v>瓦场梁供水工程：1、取水工程：新建浮筒潜水泵取水；2、提水工程：新建中转泵房；新建提水管；3、厂区工程：更换水表、更换慢滤池滤料、增加无动力消毒设备；4、配水工程：更换配水管网，安装减压阀。
二、方池湾供水工程，建设内容如下：1、取水工程：集水井四周砼加固、底板硬化、增加钢筋砼盖板；水源点四周设钢丝网保护；2、输水工程：更换管道；3、提水工程：提水管道更换；4、厂区工程：拆除围墙重建、厂区围墙、滤池、清水池刷漆、滤池进水管设dn90配水花管，厂区地面铺设透水砖、增加无动力消毒设备。</v>
          </cell>
          <cell r="G307" t="str">
            <v>改扩建</v>
          </cell>
          <cell r="H307" t="str">
            <v>新乡镇龙泉村</v>
          </cell>
        </row>
        <row r="308">
          <cell r="B308" t="str">
            <v>万州区白羊镇2022年农村供水保障项目（2023年续建）</v>
          </cell>
          <cell r="C308" t="str">
            <v>乡村建设行动</v>
          </cell>
          <cell r="D308" t="str">
            <v>农村基础设施（含产业配套基础设施）</v>
          </cell>
          <cell r="E308" t="str">
            <v>农村供水保障设施建设</v>
          </cell>
          <cell r="F308" t="str">
            <v>①公平村修建2处供水工程：公平村石岗丘供水工程修建20m³/d滤池1座，Ф40PE管500m，Ф32PE管2700m，潜水泵（5m³/h，扬程50m）2台；公平村拦河堰塘供水工程整治拦河堰塘1口，整治拦河堰塘取水口1处，Ф50PE管1800m。
②魏家社区修建3处供水工程：魏家社区桐子包堰塘供水工程修建50m³/d滤池1座，Ф40PE管1100m，整治桐子包堰塘1口；魏家社区大耳坪供水工程修建50m³/d滤池1座，Ф40PE管1000m，Ф32PE管1000m，修建取水池1口；魏家社区赵家供水工程修建20m³/d滤池1座，Ф32PE管3450m。
③双石社区修建供水工程1处，名为全安寨供水工程：修建50m³蓄水池2口，Ф32PE管1400m，DN40*3.5无缝钢管350m，潜水泵（5m³/h，扬程200m）2台。
④三元村修建2处供水工程：三元村垭马蹬供水工程：修建30m³/d滤池1处，Ф32PE管2300m，三元村坪上供水工程：修建拦河取水坝1座，水池加彩钢棚30㎡,Ф32PE管2000m，Ф50PE管2500m，技改清水池1口。
⑤大弯村修建供水工程1处，大弯村蒙子梁供水工程：修建30m³源水池1口，Ф32PE管1000m，Ф20PE管5500m。
⑥清潭村修建供水工程1处，名为龙水井供水工程：修建50m³/d滤池1座，Ф32PE管1100m，Ф50PE管2800m，DN50铜浮球阀1个。
⑦长石村修建供水工程1处，名为5组寨垭口供水工程：修建30m³蓄水池1口，Ф32PE管2100m，Ф50PE管3500m，Ф63PE管1500m，潜水泵（30m³/h，扬程120m）1台。
⑧大石村供水工程1处，名为筲箕湾供水工程：修建30m³/d滤池1处，Ф40PE管1700m，Ф32PE管1000m，浮筒取水设施1处。</v>
          </cell>
          <cell r="G308" t="str">
            <v>改扩建</v>
          </cell>
          <cell r="H308" t="str">
            <v>白羊镇公平村、魏家社区、双石社区、三元村、大湾村、清潭村、长石村、大石村</v>
          </cell>
        </row>
        <row r="309">
          <cell r="B309" t="str">
            <v>万州区响水镇2022年农村供水保障工程（2023年续建）</v>
          </cell>
          <cell r="C309" t="str">
            <v>乡村建设行动</v>
          </cell>
          <cell r="D309" t="str">
            <v>农村基础设施（含产业配套基础设施）</v>
          </cell>
          <cell r="E309" t="str">
            <v>农村供水保障设施建设</v>
          </cell>
          <cell r="F309" t="str">
            <v>佛爷湾供水工程：更换慢滤池的滤料，清水池清淤，慢滤池搭建彩钢雨棚，更换管道。马坪包水厂：新建GXZ-B-62净水器设备；清水池清淤，池壁作挂网防水砂浆和底板砼浇筑；更换管道及厂区其他配套设施</v>
          </cell>
          <cell r="G309" t="str">
            <v>改扩建</v>
          </cell>
          <cell r="H309" t="str">
            <v>响水镇宝莲村、公议村</v>
          </cell>
        </row>
        <row r="310">
          <cell r="B310" t="str">
            <v>万州区长坪乡弹子村2022年供水保障项目（2023年续建）</v>
          </cell>
          <cell r="C310" t="str">
            <v>乡村建设行动</v>
          </cell>
          <cell r="D310" t="str">
            <v>农村基础设施（含产业配套基础设施）</v>
          </cell>
          <cell r="E310" t="str">
            <v>农村供水保障设施建设</v>
          </cell>
          <cell r="F310" t="str">
            <v>1.取水工程：新建抽水泵房，安装多级离心泵，安装抽水管道；
2.水厂工程：修建厂区工程，包含：一体化水处理设备基础；修建管理房和加氯加药间各一间，修建清水池一座；厂区地坪、排水和厂区围墙等；
3.配水工程：安装配水管道。</v>
          </cell>
          <cell r="G310" t="str">
            <v>改扩建</v>
          </cell>
          <cell r="H310" t="str">
            <v>长坪乡</v>
          </cell>
        </row>
        <row r="311">
          <cell r="B311" t="str">
            <v>万州区龙驹镇2022年农村供水保障工程（2023年续建）</v>
          </cell>
          <cell r="C311" t="str">
            <v>乡村建设行动</v>
          </cell>
          <cell r="D311" t="str">
            <v>农村基础设施（含产业配套基础设施）</v>
          </cell>
          <cell r="E311" t="str">
            <v>农村供水保障设施建设</v>
          </cell>
          <cell r="F311" t="str">
            <v>（1）太吉村1、2组供水工程更换龙驹水厂配水镀锌钢管，安装配水管道，安装水表。
（2）龙溪村对窝梁整治水源点山坪塘1口，具体措施为坝体整治，溢洪道整治，人行便道整治。
（3）茶园村3组供水工程增加管道。
（4）梧桐村4组毯子坡恢复原调蓄水池一口。</v>
          </cell>
          <cell r="G311" t="str">
            <v>新建</v>
          </cell>
          <cell r="H311" t="str">
            <v>龙驹镇太吉村、龙溪村、茶园村、梧桐村</v>
          </cell>
        </row>
        <row r="312">
          <cell r="B312" t="str">
            <v>万州区长滩镇2022年供水保障工程（2023年续建）</v>
          </cell>
          <cell r="C312" t="str">
            <v>乡村建设行动</v>
          </cell>
          <cell r="D312" t="str">
            <v>农村基础设施（含产业配套基础设施）</v>
          </cell>
          <cell r="E312" t="str">
            <v>农村供水保障设施建设</v>
          </cell>
          <cell r="F312" t="str">
            <v> 铁炉湾供水工程整治取水坝，整治净水厂，安装管道；华头嘴供水工程新建慢滤池，安装管道；李子梁供水工程新建慢滤池，安装管道。
铁炉沟供水工程新建慢滤池，安装管道。
向家社区陈家沟向家场镇供水工程，安装管道。长滩社区松林坪水源整治工程，整治山坪塘1口，安装管道。</v>
          </cell>
          <cell r="G312" t="str">
            <v>改扩建</v>
          </cell>
          <cell r="H312" t="str">
            <v>长滩镇林场村、土门村、向家社区、长滩社区</v>
          </cell>
        </row>
        <row r="313">
          <cell r="B313" t="str">
            <v>万州区2023年国家水土保持重点建设工程枫木小流域</v>
          </cell>
          <cell r="C313" t="str">
            <v>乡村建设行动</v>
          </cell>
          <cell r="D313" t="str">
            <v>农村基础设施（含产业配套基础设施）</v>
          </cell>
          <cell r="E313" t="str">
            <v>农村供水保障设施建设</v>
          </cell>
          <cell r="F313" t="str">
            <v>治理水土流失面积8平方公里</v>
          </cell>
          <cell r="G313" t="str">
            <v>新建</v>
          </cell>
          <cell r="H313" t="str">
            <v>万州区恒合乡</v>
          </cell>
        </row>
        <row r="314">
          <cell r="B314" t="str">
            <v>万州区2023年山坪塘整治工程</v>
          </cell>
          <cell r="C314" t="str">
            <v>乡村建设行动</v>
          </cell>
          <cell r="D314" t="str">
            <v>农村基础设施（含产业配套基础设施）</v>
          </cell>
          <cell r="E314" t="str">
            <v>农村供水保障设施建设</v>
          </cell>
          <cell r="F314" t="str">
            <v>整治山坪塘100口</v>
          </cell>
          <cell r="G314" t="str">
            <v>改扩建</v>
          </cell>
          <cell r="H314" t="str">
            <v>万州区有关街道</v>
          </cell>
        </row>
        <row r="315">
          <cell r="B315" t="str">
            <v>万州区响水镇2023年农村公路安全防护栏工程（2021年续建）</v>
          </cell>
          <cell r="C315" t="str">
            <v>乡村建设行动</v>
          </cell>
          <cell r="D315" t="str">
            <v>农村基础设施（含产业配套基础设施）</v>
          </cell>
          <cell r="E315" t="str">
            <v>农村道路建设（通村路、通户路、小型桥梁等）</v>
          </cell>
          <cell r="F315" t="str">
            <v>安装防护栏19.02公里,立柱高度2.1m，立柱厚度4.5mm，板厚2.5mm，锌层70-84um</v>
          </cell>
          <cell r="G315" t="str">
            <v>改扩建</v>
          </cell>
          <cell r="H315" t="str">
            <v>响水镇有关村居</v>
          </cell>
        </row>
        <row r="316">
          <cell r="B316" t="str">
            <v>万州区武陵镇2023年农村公路安全防护栏工程（2021年续建）</v>
          </cell>
          <cell r="C316" t="str">
            <v>乡村建设行动</v>
          </cell>
          <cell r="D316" t="str">
            <v>农村基础设施（含产业配套基础设施）</v>
          </cell>
          <cell r="E316" t="str">
            <v>农村道路建设（通村路、通户路、小型桥梁等）</v>
          </cell>
          <cell r="F316" t="str">
            <v>安装防护栏34.68公里,立柱高度2.1m，立柱厚度4.5mm，板厚2.5mm，锌层70-85um</v>
          </cell>
          <cell r="G316" t="str">
            <v>改扩建</v>
          </cell>
          <cell r="H316" t="str">
            <v>武陵镇有关村居</v>
          </cell>
        </row>
        <row r="317">
          <cell r="B317" t="str">
            <v>万州区熊家镇2023年农村公路安全防护栏工程（2021年续建）</v>
          </cell>
          <cell r="C317" t="str">
            <v>乡村建设行动</v>
          </cell>
          <cell r="D317" t="str">
            <v>农村基础设施（含产业配套基础设施）</v>
          </cell>
          <cell r="E317" t="str">
            <v>农村道路建设（通村路、通户路、小型桥梁等）</v>
          </cell>
          <cell r="F317" t="str">
            <v>安装防护栏13.46公里,立柱高度2.1m，立柱厚度4.5mm，板厚2.5mm，锌层70-84um</v>
          </cell>
          <cell r="G317" t="str">
            <v>改扩建</v>
          </cell>
          <cell r="H317" t="str">
            <v>熊家镇有关村居</v>
          </cell>
        </row>
        <row r="318">
          <cell r="B318" t="str">
            <v>万州区高梁镇2023年农村公路安全防护栏工程（2021年续建）</v>
          </cell>
          <cell r="C318" t="str">
            <v>乡村建设行动</v>
          </cell>
          <cell r="D318" t="str">
            <v>农村基础设施（含产业配套基础设施）</v>
          </cell>
          <cell r="E318" t="str">
            <v>农村道路建设（通村路、通户路、小型桥梁等）</v>
          </cell>
          <cell r="F318" t="str">
            <v>安装防护栏15.74公里,立柱高度2.1m，立柱厚度4.5mm，板厚2.5mm，锌层70-85um</v>
          </cell>
          <cell r="G318" t="str">
            <v>改扩建</v>
          </cell>
          <cell r="H318" t="str">
            <v>高梁镇有关村居</v>
          </cell>
        </row>
        <row r="319">
          <cell r="B319" t="str">
            <v>万州区后山镇2023年农村公路安全防护栏工程（2021年续建）</v>
          </cell>
          <cell r="C319" t="str">
            <v>乡村建设行动</v>
          </cell>
          <cell r="D319" t="str">
            <v>农村基础设施（含产业配套基础设施）</v>
          </cell>
          <cell r="E319" t="str">
            <v>农村道路建设（通村路、通户路、小型桥梁等）</v>
          </cell>
          <cell r="F319" t="str">
            <v>安装防护栏21.54公里,立柱高度2.1m，立柱厚度4.5mm，板厚2.5mm，锌层70-84um</v>
          </cell>
          <cell r="G319" t="str">
            <v>改扩建</v>
          </cell>
          <cell r="H319" t="str">
            <v>后山镇有关村居</v>
          </cell>
        </row>
        <row r="320">
          <cell r="B320" t="str">
            <v>万州区长岭镇2023年农村公路安全防护栏工程（2021年续建）</v>
          </cell>
          <cell r="C320" t="str">
            <v>乡村建设行动</v>
          </cell>
          <cell r="D320" t="str">
            <v>农村基础设施（含产业配套基础设施）</v>
          </cell>
          <cell r="E320" t="str">
            <v>农村道路建设（通村路、通户路、小型桥梁等）</v>
          </cell>
          <cell r="F320" t="str">
            <v>安装防护栏24.82公里,立柱高度2.1m，立柱厚度4.5mm，板厚2.5mm，锌层70-84um</v>
          </cell>
          <cell r="G320" t="str">
            <v>改扩建</v>
          </cell>
          <cell r="H320" t="str">
            <v>长岭镇有关村居</v>
          </cell>
        </row>
        <row r="321">
          <cell r="B321" t="str">
            <v>万州区罗田镇2023年农村公路安全防护栏工程（2021年续建）</v>
          </cell>
          <cell r="C321" t="str">
            <v>乡村建设行动</v>
          </cell>
          <cell r="D321" t="str">
            <v>农村基础设施（含产业配套基础设施）</v>
          </cell>
          <cell r="E321" t="str">
            <v>农村道路建设（通村路、通户路、小型桥梁等）</v>
          </cell>
          <cell r="F321" t="str">
            <v>安装防护栏17.82公里,立柱高度2.1m，立柱厚度4.5mm，板厚2.5mm，锌层70-85um</v>
          </cell>
          <cell r="G321" t="str">
            <v>改扩建</v>
          </cell>
          <cell r="H321" t="str">
            <v>罗田镇有关村居</v>
          </cell>
        </row>
        <row r="322">
          <cell r="B322" t="str">
            <v>万州区龙沙镇2023年农村公路安全防护栏工程（2021年续建）</v>
          </cell>
          <cell r="C322" t="str">
            <v>乡村建设行动</v>
          </cell>
          <cell r="D322" t="str">
            <v>农村基础设施（含产业配套基础设施）</v>
          </cell>
          <cell r="E322" t="str">
            <v>农村道路建设（通村路、通户路、小型桥梁等）</v>
          </cell>
          <cell r="F322" t="str">
            <v>安装防护栏20.12公里,立柱高度2.1m，立柱厚度4.5mm，板厚2.5mm，锌层70-84um</v>
          </cell>
          <cell r="G322" t="str">
            <v>改扩建</v>
          </cell>
          <cell r="H322" t="str">
            <v>龙沙镇有关村居</v>
          </cell>
        </row>
        <row r="323">
          <cell r="B323" t="str">
            <v>万州区新田镇2023年农村公路安全防护栏工程（2021年续建）</v>
          </cell>
          <cell r="C323" t="str">
            <v>乡村建设行动</v>
          </cell>
          <cell r="D323" t="str">
            <v>农村基础设施（含产业配套基础设施）</v>
          </cell>
          <cell r="E323" t="str">
            <v>农村道路建设（通村路、通户路、小型桥梁等）</v>
          </cell>
          <cell r="F323" t="str">
            <v>安装防护栏23.16公里,立柱高度2.1m，立柱厚度4.5mm，板厚2.5mm，锌层70-85um</v>
          </cell>
          <cell r="G323" t="str">
            <v>改扩建</v>
          </cell>
          <cell r="H323" t="str">
            <v>新田镇有关村居</v>
          </cell>
        </row>
        <row r="324">
          <cell r="B324" t="str">
            <v>万州区白羊镇2023年农村公路安全防护栏工程（2021年续建）</v>
          </cell>
          <cell r="C324" t="str">
            <v>乡村建设行动</v>
          </cell>
          <cell r="D324" t="str">
            <v>农村基础设施（含产业配套基础设施）</v>
          </cell>
          <cell r="E324" t="str">
            <v>农村道路建设（通村路、通户路、小型桥梁等）</v>
          </cell>
          <cell r="F324" t="str">
            <v>安装防护栏13.6公里,立柱高度2.1m，立柱厚度4.5mm，板厚2.5mm，锌层70-84um</v>
          </cell>
          <cell r="G324" t="str">
            <v>改扩建</v>
          </cell>
          <cell r="H324" t="str">
            <v>白羊镇有关村居</v>
          </cell>
        </row>
        <row r="325">
          <cell r="B325" t="str">
            <v>万州区龙驹镇2023年农村公路安全防护栏工程（2021年续建）</v>
          </cell>
          <cell r="C325" t="str">
            <v>乡村建设行动</v>
          </cell>
          <cell r="D325" t="str">
            <v>农村基础设施（含产业配套基础设施）</v>
          </cell>
          <cell r="E325" t="str">
            <v>农村道路建设（通村路、通户路、小型桥梁等）</v>
          </cell>
          <cell r="F325" t="str">
            <v>安装防护栏24.2公里,立柱高度2.1m，立柱厚度4.5mm，板厚2.5mm，锌层70-85um</v>
          </cell>
          <cell r="G325" t="str">
            <v>改扩建</v>
          </cell>
          <cell r="H325" t="str">
            <v>龙驹镇有关村居</v>
          </cell>
        </row>
        <row r="326">
          <cell r="B326" t="str">
            <v>万州区走马镇2023年农村公路安全防护栏工程（2021年续建）</v>
          </cell>
          <cell r="C326" t="str">
            <v>乡村建设行动</v>
          </cell>
          <cell r="D326" t="str">
            <v>农村基础设施（含产业配套基础设施）</v>
          </cell>
          <cell r="E326" t="str">
            <v>产业路、资源路、旅游路建设</v>
          </cell>
          <cell r="F326" t="str">
            <v>安装防护栏24.64公里,立柱高度2.1m，立柱厚度4.5mm，板厚2.5mm，锌层70-84um</v>
          </cell>
          <cell r="G326" t="str">
            <v>改扩建</v>
          </cell>
          <cell r="H326" t="str">
            <v>走马镇有关村居</v>
          </cell>
        </row>
        <row r="327">
          <cell r="B327" t="str">
            <v>万州区长滩镇2023年农村公路安全防护栏工程（2021年续建）</v>
          </cell>
          <cell r="C327" t="str">
            <v>乡村建设行动</v>
          </cell>
          <cell r="D327" t="str">
            <v>农村基础设施（含产业配套基础设施）</v>
          </cell>
          <cell r="E327" t="str">
            <v>农村道路建设（通村路、通户路、小型桥梁等）</v>
          </cell>
          <cell r="F327" t="str">
            <v>安装防护栏24公里,立柱高度2.1m，立柱厚度4.5mm，板厚2.5mm，锌层70-84um</v>
          </cell>
          <cell r="G327" t="str">
            <v>改扩建</v>
          </cell>
          <cell r="H327" t="str">
            <v>长滩镇有关村居</v>
          </cell>
        </row>
        <row r="328">
          <cell r="B328" t="str">
            <v>万州区郭村镇2023年农村公路安全防护栏工程（2021年续建）</v>
          </cell>
          <cell r="C328" t="str">
            <v>乡村建设行动</v>
          </cell>
          <cell r="D328" t="str">
            <v>农村基础设施（含产业配套基础设施）</v>
          </cell>
          <cell r="E328" t="str">
            <v>农村道路建设（通村路、通户路、小型桥梁等）</v>
          </cell>
          <cell r="F328" t="str">
            <v>安装防护栏13.26公里,立柱高度2.1m，立柱厚度4.5mm，板厚2.5mm，锌层70-85um</v>
          </cell>
          <cell r="G328" t="str">
            <v>改扩建</v>
          </cell>
          <cell r="H328" t="str">
            <v>郭村镇有关村居</v>
          </cell>
        </row>
        <row r="329">
          <cell r="B329" t="str">
            <v>万州区铁峰乡2023年农村公路安全防护栏工程（2021年续建）</v>
          </cell>
          <cell r="C329" t="str">
            <v>乡村建设行动</v>
          </cell>
          <cell r="D329" t="str">
            <v>农村基础设施（含产业配套基础设施）</v>
          </cell>
          <cell r="E329" t="str">
            <v>农村道路建设（通村路、通户路、小型桥梁等）</v>
          </cell>
          <cell r="F329" t="str">
            <v>安装防护栏15.1公里,立柱高度2.1m，立柱厚度4.5mm，板厚2.5mm，锌层70-85um</v>
          </cell>
          <cell r="G329" t="str">
            <v>改扩建</v>
          </cell>
          <cell r="H329" t="str">
            <v>铁峰乡有关村居</v>
          </cell>
        </row>
        <row r="330">
          <cell r="B330" t="str">
            <v>万州区溪口乡2023年农村公路安全防护栏工程（2021年续建）</v>
          </cell>
          <cell r="C330" t="str">
            <v>乡村建设行动</v>
          </cell>
          <cell r="D330" t="str">
            <v>农村基础设施（含产业配套基础设施）</v>
          </cell>
          <cell r="E330" t="str">
            <v>其他</v>
          </cell>
          <cell r="F330" t="str">
            <v>安装防护栏15.28公里,立柱高度2.1m，立柱厚度4.5mm，板厚2.5mm，锌层70-85um</v>
          </cell>
          <cell r="G330" t="str">
            <v>改扩建</v>
          </cell>
          <cell r="H330" t="str">
            <v>溪口乡有关村居</v>
          </cell>
        </row>
        <row r="331">
          <cell r="B331" t="str">
            <v>万州区茨竹乡2023年农村公路安全防护栏工程（2021年续建）</v>
          </cell>
          <cell r="C331" t="str">
            <v>乡村建设行动</v>
          </cell>
          <cell r="D331" t="str">
            <v>农村基础设施（含产业配套基础设施）</v>
          </cell>
          <cell r="E331" t="str">
            <v>产业路、资源路、旅游路建设</v>
          </cell>
          <cell r="F331" t="str">
            <v>安装防护栏13.18公里,立柱高度2.1m，立柱厚度4.5mm，板厚2.5mm，锌层70-85um</v>
          </cell>
          <cell r="G331" t="str">
            <v>改扩建</v>
          </cell>
          <cell r="H331" t="str">
            <v>茨竹乡有关村居</v>
          </cell>
        </row>
        <row r="332">
          <cell r="B332" t="str">
            <v>万州区恒合乡2023年农村公路安全防护栏工程（2021年续建）</v>
          </cell>
          <cell r="C332" t="str">
            <v>乡村建设行动</v>
          </cell>
          <cell r="D332" t="str">
            <v>农村基础设施（含产业配套基础设施）</v>
          </cell>
          <cell r="E332" t="str">
            <v>农村道路建设（通村路、通户路、小型桥梁等）</v>
          </cell>
          <cell r="F332" t="str">
            <v>安装防护栏19.3公里,立柱高度2.1m，立柱厚度4.5mm，板厚2.5mm，锌层70-84um</v>
          </cell>
          <cell r="G332" t="str">
            <v>改扩建</v>
          </cell>
          <cell r="H332" t="str">
            <v>恒合乡有关村居</v>
          </cell>
        </row>
        <row r="333">
          <cell r="B333" t="str">
            <v>万州区后山镇2023年马槽村一组通畅工程（2021年续建）</v>
          </cell>
          <cell r="C333" t="str">
            <v>乡村建设行动</v>
          </cell>
          <cell r="D333" t="str">
            <v>农村基础设施（含产业配套基础设施）</v>
          </cell>
          <cell r="E333" t="str">
            <v>农村道路建设（通村路、通户路、小型桥梁等）</v>
          </cell>
          <cell r="F333" t="str">
            <v>硬化公路0.984公里，路面宽度4.5米，水泥混凝土路面，公路等级为四级</v>
          </cell>
          <cell r="G333" t="str">
            <v>改扩建</v>
          </cell>
          <cell r="H333" t="str">
            <v>后山镇马槽村一组</v>
          </cell>
        </row>
        <row r="334">
          <cell r="B334" t="str">
            <v>万州区后山镇2023年元河村五组通畅工程（2021年续建）</v>
          </cell>
          <cell r="C334" t="str">
            <v>乡村建设行动</v>
          </cell>
          <cell r="D334" t="str">
            <v>农村基础设施（含产业配套基础设施）</v>
          </cell>
          <cell r="E334" t="str">
            <v>农村道路建设（通村路、通户路、小型桥梁等）</v>
          </cell>
          <cell r="F334" t="str">
            <v>硬化公路1.303公里，路面宽度4.5米，水泥混凝土路面，公路等级为四级</v>
          </cell>
          <cell r="G334" t="str">
            <v>改扩建</v>
          </cell>
          <cell r="H334" t="str">
            <v>后山镇元河村五组</v>
          </cell>
        </row>
        <row r="335">
          <cell r="B335" t="str">
            <v>万州区后山镇2023年元河村三组通畅工程（2021年续建）</v>
          </cell>
          <cell r="C335" t="str">
            <v>乡村建设行动</v>
          </cell>
          <cell r="D335" t="str">
            <v>农村基础设施（含产业配套基础设施）</v>
          </cell>
          <cell r="E335" t="str">
            <v>农村道路建设（通村路、通户路、小型桥梁等）</v>
          </cell>
          <cell r="F335" t="str">
            <v>硬化公路1.209公里，路面宽度4.5米，水泥混凝土路面，公路等级为四级</v>
          </cell>
          <cell r="G335" t="str">
            <v>改扩建</v>
          </cell>
          <cell r="H335" t="str">
            <v>后山镇元河村三组</v>
          </cell>
        </row>
        <row r="336">
          <cell r="B336" t="str">
            <v>万州区高峰街道2023年灵凤村二组通畅工程（2021年续建）</v>
          </cell>
          <cell r="C336" t="str">
            <v>乡村建设行动</v>
          </cell>
          <cell r="D336" t="str">
            <v>农村基础设施（含产业配套基础设施）</v>
          </cell>
          <cell r="E336" t="str">
            <v>农村道路建设（通村路、通户路、小型桥梁等）</v>
          </cell>
          <cell r="F336" t="str">
            <v>硬化公路2.48公里，路面宽度4-6.5米，水泥混凝土路面，公路等级为四级</v>
          </cell>
          <cell r="G336" t="str">
            <v>改扩建</v>
          </cell>
          <cell r="H336" t="str">
            <v>高峰街道灵凤村二组</v>
          </cell>
        </row>
        <row r="337">
          <cell r="B337" t="str">
            <v>万州区走马镇2023年龙咀村二组通畅工程（2021年续建）</v>
          </cell>
          <cell r="C337" t="str">
            <v>乡村建设行动</v>
          </cell>
          <cell r="D337" t="str">
            <v>农村基础设施（含产业配套基础设施）</v>
          </cell>
          <cell r="E337" t="str">
            <v>产业路、资源路、旅游路建设</v>
          </cell>
          <cell r="F337" t="str">
            <v>硬化公路2.16公里，路面宽度4.5米，水泥混凝土路面，公路等级为四级</v>
          </cell>
          <cell r="G337" t="str">
            <v>改扩建</v>
          </cell>
          <cell r="H337" t="str">
            <v>走马镇龙咀村二组</v>
          </cell>
        </row>
        <row r="338">
          <cell r="B338" t="str">
            <v>万州区走马镇2023年野鸭村四组通畅工程（2021年续建）</v>
          </cell>
          <cell r="C338" t="str">
            <v>乡村建设行动</v>
          </cell>
          <cell r="D338" t="str">
            <v>农村基础设施（含产业配套基础设施）</v>
          </cell>
          <cell r="E338" t="str">
            <v>产业路、资源路、旅游路建设</v>
          </cell>
          <cell r="F338" t="str">
            <v>硬化公路2.38公里，路面宽度4.5米，水泥混凝土路面，公路等级为四级</v>
          </cell>
          <cell r="G338" t="str">
            <v>改扩建</v>
          </cell>
          <cell r="H338" t="str">
            <v>走马镇野鸭村四组</v>
          </cell>
        </row>
        <row r="339">
          <cell r="B339" t="str">
            <v>万州区走马镇2023年野鸭村六组通畅工程（2021年续建）</v>
          </cell>
          <cell r="C339" t="str">
            <v>乡村建设行动</v>
          </cell>
          <cell r="D339" t="str">
            <v>农村基础设施（含产业配套基础设施）</v>
          </cell>
          <cell r="E339" t="str">
            <v>产业路、资源路、旅游路建设</v>
          </cell>
          <cell r="F339" t="str">
            <v>硬化公路1.726公里，路面宽度4.5米，水泥混凝土路面，公路等级为四级</v>
          </cell>
          <cell r="G339" t="str">
            <v>改扩建</v>
          </cell>
          <cell r="H339" t="str">
            <v>走马镇野鸭村六组</v>
          </cell>
        </row>
        <row r="340">
          <cell r="B340" t="str">
            <v>万州区走马镇2023年石告村一组、渡河村一组、渡河村二组通畅工程（2021年续建）</v>
          </cell>
          <cell r="C340" t="str">
            <v>乡村建设行动</v>
          </cell>
          <cell r="D340" t="str">
            <v>农村基础设施（含产业配套基础设施）</v>
          </cell>
          <cell r="E340" t="str">
            <v>产业路、资源路、旅游路建设</v>
          </cell>
          <cell r="F340" t="str">
            <v>硬化公路5.96公里，路面宽度4.5米，水泥混凝土路面，公路等级为四级</v>
          </cell>
          <cell r="G340" t="str">
            <v>改扩建</v>
          </cell>
          <cell r="H340" t="str">
            <v>走马镇石告村一组、渡河村一组、渡河村二组</v>
          </cell>
        </row>
        <row r="341">
          <cell r="B341" t="str">
            <v>万州区走马镇2023年石告村二组通畅工程（2021年续建）</v>
          </cell>
          <cell r="C341" t="str">
            <v>乡村建设行动</v>
          </cell>
          <cell r="D341" t="str">
            <v>农村基础设施（含产业配套基础设施）</v>
          </cell>
          <cell r="E341" t="str">
            <v>产业路、资源路、旅游路建设</v>
          </cell>
          <cell r="F341" t="str">
            <v>硬化公路3.8公里，路面宽度4.5米，水泥混凝土路面，公路等级为四级</v>
          </cell>
          <cell r="G341" t="str">
            <v>改扩建</v>
          </cell>
          <cell r="H341" t="str">
            <v>走马镇石告村二组</v>
          </cell>
        </row>
        <row r="342">
          <cell r="B342" t="str">
            <v>万州区新乡镇2023年三水村五组通畅工程（2021年续建）</v>
          </cell>
          <cell r="C342" t="str">
            <v>乡村建设行动</v>
          </cell>
          <cell r="D342" t="str">
            <v>农村基础设施（含产业配套基础设施）</v>
          </cell>
          <cell r="E342" t="str">
            <v>农村道路建设（通村路、通户路、小型桥梁等）</v>
          </cell>
          <cell r="F342" t="str">
            <v>硬化公路2公里，路面宽度4.5米，水泥混凝土路面，公路等级为四级</v>
          </cell>
          <cell r="G342" t="str">
            <v>改扩建</v>
          </cell>
          <cell r="H342" t="str">
            <v>新乡镇三水村五组</v>
          </cell>
        </row>
        <row r="343">
          <cell r="B343" t="str">
            <v>万州区新田镇2023年铜马村三组通畅工程（2021年续建）</v>
          </cell>
          <cell r="C343" t="str">
            <v>乡村建设行动</v>
          </cell>
          <cell r="D343" t="str">
            <v>农村基础设施（含产业配套基础设施）</v>
          </cell>
          <cell r="E343" t="str">
            <v>农村道路建设（通村路、通户路、小型桥梁等）</v>
          </cell>
          <cell r="F343" t="str">
            <v>硬化公路3.76公里，路面宽度4.5米，水泥混凝土路面，公路等级为四级</v>
          </cell>
          <cell r="G343" t="str">
            <v>改扩建</v>
          </cell>
          <cell r="H343" t="str">
            <v>新田镇铜马村三组</v>
          </cell>
        </row>
        <row r="344">
          <cell r="B344" t="str">
            <v>万州区天城街道2023年高寨村六组通畅工程（2021年续建）</v>
          </cell>
          <cell r="C344" t="str">
            <v>乡村建设行动</v>
          </cell>
          <cell r="D344" t="str">
            <v>农村基础设施（含产业配套基础设施）</v>
          </cell>
          <cell r="E344" t="str">
            <v>农村道路建设（通村路、通户路、小型桥梁等）</v>
          </cell>
          <cell r="F344" t="str">
            <v>硬化公路1.3公里，路面宽度4.5米，水泥混凝土路面，公路等级为四级</v>
          </cell>
          <cell r="G344" t="str">
            <v>改扩建</v>
          </cell>
          <cell r="H344" t="str">
            <v>天城街道高寨村六组</v>
          </cell>
        </row>
        <row r="345">
          <cell r="B345" t="str">
            <v>万州区天城街道2023年工农村九组通畅工程（2021年续建）</v>
          </cell>
          <cell r="C345" t="str">
            <v>乡村建设行动</v>
          </cell>
          <cell r="D345" t="str">
            <v>农村基础设施（含产业配套基础设施）</v>
          </cell>
          <cell r="E345" t="str">
            <v>农村道路建设（通村路、通户路、小型桥梁等）</v>
          </cell>
          <cell r="F345" t="str">
            <v>硬化公路1.2公里，路面宽度4.5米，水泥混凝土路面，公路等级为四级</v>
          </cell>
          <cell r="G345" t="str">
            <v>改扩建</v>
          </cell>
          <cell r="H345" t="str">
            <v>天城街道工农村九组</v>
          </cell>
        </row>
        <row r="346">
          <cell r="B346" t="str">
            <v>万州区白羊镇2023年大石村十组通畅工程（2021年续建）</v>
          </cell>
          <cell r="C346" t="str">
            <v>乡村建设行动</v>
          </cell>
          <cell r="D346" t="str">
            <v>农村基础设施（含产业配套基础设施）</v>
          </cell>
          <cell r="E346" t="str">
            <v>农村道路建设（通村路、通户路、小型桥梁等）</v>
          </cell>
          <cell r="F346" t="str">
            <v>硬化公路1.378公里，路面宽度4.5米，水泥混凝土路面，公路等级为四级</v>
          </cell>
          <cell r="G346" t="str">
            <v>改扩建</v>
          </cell>
          <cell r="H346" t="str">
            <v>白羊镇大石村十组</v>
          </cell>
        </row>
        <row r="347">
          <cell r="B347" t="str">
            <v>万州区白羊镇2023年公平村七组通畅工程（2021年续建）</v>
          </cell>
          <cell r="C347" t="str">
            <v>乡村建设行动</v>
          </cell>
          <cell r="D347" t="str">
            <v>农村基础设施（含产业配套基础设施）</v>
          </cell>
          <cell r="E347" t="str">
            <v>农村道路建设（通村路、通户路、小型桥梁等）</v>
          </cell>
          <cell r="F347" t="str">
            <v>硬化公路1.574公里，路面宽度4.5米，水泥混凝土路面，公路等级为四级</v>
          </cell>
          <cell r="G347" t="str">
            <v>改扩建</v>
          </cell>
          <cell r="H347" t="str">
            <v>白羊镇公平村七组</v>
          </cell>
        </row>
        <row r="348">
          <cell r="B348" t="str">
            <v>万州区白羊镇2023年大石村三组通畅工程（2021年续建）</v>
          </cell>
          <cell r="C348" t="str">
            <v>乡村建设行动</v>
          </cell>
          <cell r="D348" t="str">
            <v>农村基础设施（含产业配套基础设施）</v>
          </cell>
          <cell r="E348" t="str">
            <v>农村道路建设（通村路、通户路、小型桥梁等）</v>
          </cell>
          <cell r="F348" t="str">
            <v>硬化公路0.76公里，路面宽度4.5米，水泥混凝土路面，公路等级为四级</v>
          </cell>
          <cell r="G348" t="str">
            <v>改扩建</v>
          </cell>
          <cell r="H348" t="str">
            <v>白羊镇大石村三组</v>
          </cell>
        </row>
        <row r="349">
          <cell r="B349" t="str">
            <v>万州区白羊镇2023年长石村二组通畅工程（2021年续建）</v>
          </cell>
          <cell r="C349" t="str">
            <v>乡村建设行动</v>
          </cell>
          <cell r="D349" t="str">
            <v>农村基础设施（含产业配套基础设施）</v>
          </cell>
          <cell r="E349" t="str">
            <v>农村道路建设（通村路、通户路、小型桥梁等）</v>
          </cell>
          <cell r="F349" t="str">
            <v>硬化公路1.532公里，路面宽度4.5米，水泥混凝土路面，公路等级为四级</v>
          </cell>
          <cell r="G349" t="str">
            <v>改扩建</v>
          </cell>
          <cell r="H349" t="str">
            <v>白羊镇长石村二组</v>
          </cell>
        </row>
        <row r="350">
          <cell r="B350" t="str">
            <v>万州区高梁镇2023年庙垭村五组通畅工程（2021年续建）</v>
          </cell>
          <cell r="C350" t="str">
            <v>乡村建设行动</v>
          </cell>
          <cell r="D350" t="str">
            <v>农村基础设施（含产业配套基础设施）</v>
          </cell>
          <cell r="E350" t="str">
            <v>农村道路建设（通村路、通户路、小型桥梁等）</v>
          </cell>
          <cell r="F350" t="str">
            <v>硬化公路1.844公里，路面宽度4.5米，水泥混凝土路面，公路等级为四级</v>
          </cell>
          <cell r="G350" t="str">
            <v>改扩建</v>
          </cell>
          <cell r="H350" t="str">
            <v>高梁镇庙垭村五组</v>
          </cell>
        </row>
        <row r="351">
          <cell r="B351" t="str">
            <v>万州区高梁镇2023年庙垭村六组通畅工程（2021年续建）</v>
          </cell>
          <cell r="C351" t="str">
            <v>乡村建设行动</v>
          </cell>
          <cell r="D351" t="str">
            <v>农村基础设施（含产业配套基础设施）</v>
          </cell>
          <cell r="E351" t="str">
            <v>农村道路建设（通村路、通户路、小型桥梁等）</v>
          </cell>
          <cell r="F351" t="str">
            <v>硬化公路2.2公里，路面宽度4.5米，水泥混凝土路面，公路等级为四级</v>
          </cell>
          <cell r="G351" t="str">
            <v>改扩建</v>
          </cell>
          <cell r="H351" t="str">
            <v>高梁镇庙垭村六组</v>
          </cell>
        </row>
        <row r="352">
          <cell r="B352" t="str">
            <v>万州区高梁镇2023年大碑村八组通畅工程（2021年续建）</v>
          </cell>
          <cell r="C352" t="str">
            <v>乡村建设行动</v>
          </cell>
          <cell r="D352" t="str">
            <v>农村基础设施（含产业配套基础设施）</v>
          </cell>
          <cell r="E352" t="str">
            <v>农村道路建设（通村路、通户路、小型桥梁等）</v>
          </cell>
          <cell r="F352" t="str">
            <v>硬化公路3公里，路面宽度4.5米，水泥混凝土路面，公路等级为四级</v>
          </cell>
          <cell r="G352" t="str">
            <v>改扩建</v>
          </cell>
          <cell r="H352" t="str">
            <v>高梁镇大碑村八组</v>
          </cell>
        </row>
        <row r="353">
          <cell r="B353" t="str">
            <v>万州区长坪乡2023年大树村九组通畅工程（2021年续建）</v>
          </cell>
          <cell r="C353" t="str">
            <v>乡村建设行动</v>
          </cell>
          <cell r="D353" t="str">
            <v>农村基础设施（含产业配套基础设施）</v>
          </cell>
          <cell r="E353" t="str">
            <v>农村道路建设（通村路、通户路、小型桥梁等）</v>
          </cell>
          <cell r="F353" t="str">
            <v>硬化道路1.138公里，路面宽4-4.5米，水泥混凝土路面，公路等级为四级</v>
          </cell>
          <cell r="G353" t="str">
            <v>改扩建</v>
          </cell>
          <cell r="H353" t="str">
            <v>长坪乡大树村九组</v>
          </cell>
        </row>
        <row r="354">
          <cell r="B354" t="str">
            <v>万州区龙都街办2023年三吉村二组通畅工程（2021年续建）</v>
          </cell>
          <cell r="C354" t="str">
            <v>乡村建设行动</v>
          </cell>
          <cell r="D354" t="str">
            <v>农村基础设施（含产业配套基础设施）</v>
          </cell>
          <cell r="E354" t="str">
            <v>农村道路建设（通村路、通户路、小型桥梁等）</v>
          </cell>
          <cell r="F354" t="str">
            <v>硬化公路2.6公里，路面宽度4.5米，水泥混凝土路面，公路等级为四级</v>
          </cell>
          <cell r="G354" t="str">
            <v>改扩建</v>
          </cell>
          <cell r="H354" t="str">
            <v>龙都街办三吉村二组</v>
          </cell>
        </row>
        <row r="355">
          <cell r="B355" t="str">
            <v>万州区长岭镇2023年乔家村六组通畅工程（2021年续建）</v>
          </cell>
          <cell r="C355" t="str">
            <v>乡村建设行动</v>
          </cell>
          <cell r="D355" t="str">
            <v>农村基础设施（含产业配套基础设施）</v>
          </cell>
          <cell r="E355" t="str">
            <v>农村道路建设（通村路、通户路、小型桥梁等）</v>
          </cell>
          <cell r="F355" t="str">
            <v>硬化公路6.681公里，路面宽度4.5米，水泥混凝土路面，公路等级为四级</v>
          </cell>
          <cell r="G355" t="str">
            <v>改扩建</v>
          </cell>
          <cell r="H355" t="str">
            <v>长岭镇乔家村六组</v>
          </cell>
        </row>
        <row r="356">
          <cell r="B356" t="str">
            <v>万州区长岭镇2023年鹿池村一组通畅工程（2021年续建）</v>
          </cell>
          <cell r="C356" t="str">
            <v>乡村建设行动</v>
          </cell>
          <cell r="D356" t="str">
            <v>农村基础设施（含产业配套基础设施）</v>
          </cell>
          <cell r="E356" t="str">
            <v>农村道路建设（通村路、通户路、小型桥梁等）</v>
          </cell>
          <cell r="F356" t="str">
            <v>硬化公路1.2公里，路面宽度4.5米，水泥混凝土路面，公路等级为四级</v>
          </cell>
          <cell r="G356" t="str">
            <v>改扩建</v>
          </cell>
          <cell r="H356" t="str">
            <v>长岭镇鹿池村一组</v>
          </cell>
        </row>
        <row r="357">
          <cell r="B357" t="str">
            <v>万州区熊家镇2023年庄子村三组通畅工程（2021年续建）</v>
          </cell>
          <cell r="C357" t="str">
            <v>乡村建设行动</v>
          </cell>
          <cell r="D357" t="str">
            <v>农村基础设施（含产业配套基础设施）</v>
          </cell>
          <cell r="E357" t="str">
            <v>农村道路建设（通村路、通户路、小型桥梁等）</v>
          </cell>
          <cell r="F357" t="str">
            <v>硬化公路1.7公里，路面宽度4.5米，水泥混凝土路面，公路等级为四级</v>
          </cell>
          <cell r="G357" t="str">
            <v>改扩建</v>
          </cell>
          <cell r="H357" t="str">
            <v>熊家镇庄子村三组</v>
          </cell>
        </row>
        <row r="358">
          <cell r="B358" t="str">
            <v>万州区熊家镇2023年古城村六组通畅工程（2021年续建）</v>
          </cell>
          <cell r="C358" t="str">
            <v>乡村建设行动</v>
          </cell>
          <cell r="D358" t="str">
            <v>农村基础设施（含产业配套基础设施）</v>
          </cell>
          <cell r="E358" t="str">
            <v>农村道路建设（通村路、通户路、小型桥梁等）</v>
          </cell>
          <cell r="F358" t="str">
            <v>硬化公路1.4公里，路面宽度4.5米，水泥混凝土路面，公路等级为四级</v>
          </cell>
          <cell r="G358" t="str">
            <v>改扩建</v>
          </cell>
          <cell r="H358" t="str">
            <v>熊家镇古城村六组</v>
          </cell>
        </row>
        <row r="359">
          <cell r="B359" t="str">
            <v>万州区熊家镇2023年庄子村七组通畅工程（2021年续建）</v>
          </cell>
          <cell r="C359" t="str">
            <v>乡村建设行动</v>
          </cell>
          <cell r="D359" t="str">
            <v>农村基础设施（含产业配套基础设施）</v>
          </cell>
          <cell r="E359" t="str">
            <v>农村道路建设（通村路、通户路、小型桥梁等）</v>
          </cell>
          <cell r="F359" t="str">
            <v>硬化公路1.7公里，路面宽度4.5米，水泥混凝土路面，公路等级为四级</v>
          </cell>
          <cell r="G359" t="str">
            <v>改扩建</v>
          </cell>
          <cell r="H359" t="str">
            <v>熊家镇庄子村七组</v>
          </cell>
        </row>
        <row r="360">
          <cell r="B360" t="str">
            <v>万州区熊家镇2023年蜡烛村一组通畅工程（2021年续建）</v>
          </cell>
          <cell r="C360" t="str">
            <v>乡村建设行动</v>
          </cell>
          <cell r="D360" t="str">
            <v>农村基础设施（含产业配套基础设施）</v>
          </cell>
          <cell r="E360" t="str">
            <v>农村道路建设（通村路、通户路、小型桥梁等）</v>
          </cell>
          <cell r="F360" t="str">
            <v>硬化公路0.8公里，路面宽度4.5米，水泥混凝土路面，公路等级为四级</v>
          </cell>
          <cell r="G360" t="str">
            <v>改扩建</v>
          </cell>
          <cell r="H360" t="str">
            <v>熊家镇蜡烛村一组</v>
          </cell>
        </row>
        <row r="361">
          <cell r="B361" t="str">
            <v>万州区熊家镇2023年蜡烛村七组通畅工程（2021年续建）</v>
          </cell>
          <cell r="C361" t="str">
            <v>乡村建设行动</v>
          </cell>
          <cell r="D361" t="str">
            <v>农村基础设施（含产业配套基础设施）</v>
          </cell>
          <cell r="E361" t="str">
            <v>农村道路建设（通村路、通户路、小型桥梁等）</v>
          </cell>
          <cell r="F361" t="str">
            <v>硬化公路1公里，路面宽度4.5米，水泥混凝土路面，公路等级为四级</v>
          </cell>
          <cell r="G361" t="str">
            <v>改扩建</v>
          </cell>
          <cell r="H361" t="str">
            <v>熊家镇蜡烛村七组</v>
          </cell>
        </row>
        <row r="362">
          <cell r="B362" t="str">
            <v>万州区熊家镇2023年松柏村一组通畅工程（2021年续建）</v>
          </cell>
          <cell r="C362" t="str">
            <v>乡村建设行动</v>
          </cell>
          <cell r="D362" t="str">
            <v>农村基础设施（含产业配套基础设施）</v>
          </cell>
          <cell r="E362" t="str">
            <v>农村道路建设（通村路、通户路、小型桥梁等）</v>
          </cell>
          <cell r="F362" t="str">
            <v>硬化公路2.5公里，路面宽度4.5米，水泥混凝土路面，公路等级为四级</v>
          </cell>
          <cell r="G362" t="str">
            <v>改扩建</v>
          </cell>
          <cell r="H362" t="str">
            <v>熊家镇松柏村一组</v>
          </cell>
        </row>
        <row r="363">
          <cell r="B363" t="str">
            <v>万州区熊家镇2023年蜡烛村五组通畅工程（2021年续建）</v>
          </cell>
          <cell r="C363" t="str">
            <v>乡村建设行动</v>
          </cell>
          <cell r="D363" t="str">
            <v>农村基础设施（含产业配套基础设施）</v>
          </cell>
          <cell r="E363" t="str">
            <v>农村道路建设（通村路、通户路、小型桥梁等）</v>
          </cell>
          <cell r="F363" t="str">
            <v>硬化公路1.4公里，路面宽度4.5米，水泥混凝土路面，公路等级为四级</v>
          </cell>
          <cell r="G363" t="str">
            <v>改扩建</v>
          </cell>
          <cell r="H363" t="str">
            <v>熊家镇蜡烛村五组</v>
          </cell>
        </row>
        <row r="364">
          <cell r="B364" t="str">
            <v>万州区熊家镇2023年红星村三组通畅工程（2021年续建）</v>
          </cell>
          <cell r="C364" t="str">
            <v>乡村建设行动</v>
          </cell>
          <cell r="D364" t="str">
            <v>农村基础设施（含产业配套基础设施）</v>
          </cell>
          <cell r="E364" t="str">
            <v>农村道路建设（通村路、通户路、小型桥梁等）</v>
          </cell>
          <cell r="F364" t="str">
            <v>硬化公路2.023公里，路面宽度4.5米，水泥混凝土路面，公路等级为四级</v>
          </cell>
          <cell r="G364" t="str">
            <v>改扩建</v>
          </cell>
          <cell r="H364" t="str">
            <v>熊家镇红星村三组</v>
          </cell>
        </row>
        <row r="365">
          <cell r="B365" t="str">
            <v>万州区郭村镇2023年联网路硬化工程（2021年续建）</v>
          </cell>
          <cell r="C365" t="str">
            <v>乡村建设行动</v>
          </cell>
          <cell r="D365" t="str">
            <v>农村基础设施（含产业配套基础设施）</v>
          </cell>
          <cell r="E365" t="str">
            <v>农村道路建设（通村路、通户路、小型桥梁等）</v>
          </cell>
          <cell r="F365" t="str">
            <v>硬化公路2公里，路面宽度4.5米，水泥混凝土路面，公路等级为四级</v>
          </cell>
          <cell r="G365" t="str">
            <v>改扩建</v>
          </cell>
          <cell r="H365" t="str">
            <v>郭村镇三根村、灼艾村</v>
          </cell>
        </row>
        <row r="366">
          <cell r="B366" t="str">
            <v>万州区恒合乡2023年联网路硬化工程（2021年续建）</v>
          </cell>
          <cell r="C366" t="str">
            <v>乡村建设行动</v>
          </cell>
          <cell r="D366" t="str">
            <v>农村基础设施（含产业配套基础设施）</v>
          </cell>
          <cell r="E366" t="str">
            <v>农村道路建设（通村路、通户路、小型桥梁等）</v>
          </cell>
          <cell r="F366" t="str">
            <v>共硬化公路10.027公里，路面宽度4.5米，水泥混凝土路面，公路等级为四级</v>
          </cell>
          <cell r="G366" t="str">
            <v>改扩建</v>
          </cell>
          <cell r="H366" t="str">
            <v>恒合乡凤安社区、七星村、五星村、前进村、水口村、玉都村</v>
          </cell>
        </row>
        <row r="367">
          <cell r="B367" t="str">
            <v>万州区新乡镇2023年联网路硬化工程（2021年续建）</v>
          </cell>
          <cell r="C367" t="str">
            <v>乡村建设行动</v>
          </cell>
          <cell r="D367" t="str">
            <v>农村基础设施（含产业配套基础设施）</v>
          </cell>
          <cell r="E367" t="str">
            <v>农村道路建设（通村路、通户路、小型桥梁等）</v>
          </cell>
          <cell r="F367" t="str">
            <v>硬化2.7公里，路面宽度4.5米，水泥混凝土路面，公路等级为四级</v>
          </cell>
          <cell r="G367" t="str">
            <v>改扩建</v>
          </cell>
          <cell r="H367" t="str">
            <v>新乡镇龙泉村</v>
          </cell>
        </row>
        <row r="368">
          <cell r="B368" t="str">
            <v>万州区柱山乡2023年产业路硬化工程（2021年续建）</v>
          </cell>
          <cell r="C368" t="str">
            <v>乡村建设行动</v>
          </cell>
          <cell r="D368" t="str">
            <v>农村基础设施（含产业配套基础设施）</v>
          </cell>
          <cell r="E368" t="str">
            <v>农村道路建设（通村路、通户路、小型桥梁等）</v>
          </cell>
          <cell r="F368" t="str">
            <v>新修及硬化1公里，硬化1.5公里，路面宽度4.5米，水泥混凝土路面，公路等级为四级</v>
          </cell>
          <cell r="G368" t="str">
            <v>改扩建</v>
          </cell>
          <cell r="H368" t="str">
            <v>柱山乡山田村、三木村</v>
          </cell>
        </row>
        <row r="369">
          <cell r="B369" t="str">
            <v>万州区地宝乡2023年产业路硬化工程（2021年续建）</v>
          </cell>
          <cell r="C369" t="str">
            <v>乡村建设行动</v>
          </cell>
          <cell r="D369" t="str">
            <v>农村基础设施（含产业配套基础设施）</v>
          </cell>
          <cell r="E369" t="str">
            <v>产业路、资源路、旅游路建设</v>
          </cell>
          <cell r="F369" t="str">
            <v>硬化公路1公里，路面宽度3.5米，水泥混凝土路面，公路等级为四级</v>
          </cell>
          <cell r="G369" t="str">
            <v>改扩建</v>
          </cell>
          <cell r="H369" t="str">
            <v>地宝乡地宝社区</v>
          </cell>
        </row>
        <row r="370">
          <cell r="B370" t="str">
            <v>万州区白羊镇2023年联网路硬化工程（2021年续建）</v>
          </cell>
          <cell r="C370" t="str">
            <v>乡村建设行动</v>
          </cell>
          <cell r="D370" t="str">
            <v>农村基础设施（含产业配套基础设施）</v>
          </cell>
          <cell r="E370" t="str">
            <v>农村道路建设（通村路、通户路、小型桥梁等）</v>
          </cell>
          <cell r="F370" t="str">
            <v>硬化公路0.780公里，路面宽度4.5米，水泥混凝土路面，公路等级为四级</v>
          </cell>
          <cell r="G370" t="str">
            <v>改扩建</v>
          </cell>
          <cell r="H370" t="str">
            <v>白羊镇三元村</v>
          </cell>
        </row>
        <row r="371">
          <cell r="B371" t="str">
            <v>万州区太龙镇2023年联网路硬化工程（2021年续建）</v>
          </cell>
          <cell r="C371" t="str">
            <v>乡村建设行动</v>
          </cell>
          <cell r="D371" t="str">
            <v>农村基础设施（含产业配套基础设施）</v>
          </cell>
          <cell r="E371" t="str">
            <v>产业路、资源路、旅游路建设</v>
          </cell>
          <cell r="F371" t="str">
            <v>硬化公路1公里，路面宽度4.5米，水泥混凝土路面，公路等级为四级</v>
          </cell>
          <cell r="G371" t="str">
            <v>改扩建</v>
          </cell>
          <cell r="H371" t="str">
            <v>太龙镇大旗村</v>
          </cell>
        </row>
        <row r="372">
          <cell r="B372" t="str">
            <v>万州区长岭镇2023年联网路硬化工程（2021年续建）</v>
          </cell>
          <cell r="C372" t="str">
            <v>乡村建设行动</v>
          </cell>
          <cell r="D372" t="str">
            <v>农村基础设施（含产业配套基础设施）</v>
          </cell>
          <cell r="E372" t="str">
            <v>农村道路建设（通村路、通户路、小型桥梁等）</v>
          </cell>
          <cell r="F372" t="str">
            <v>硬化公路2公里，水泥混凝土路面，公路等级为四级</v>
          </cell>
          <cell r="G372" t="str">
            <v>改扩建</v>
          </cell>
          <cell r="H372" t="str">
            <v>长岭镇立苇村、青石社区</v>
          </cell>
        </row>
        <row r="373">
          <cell r="B373" t="str">
            <v>万州区走马镇2023年联网路硬化工程（2021年续建）</v>
          </cell>
          <cell r="C373" t="str">
            <v>乡村建设行动</v>
          </cell>
          <cell r="D373" t="str">
            <v>农村基础设施（含产业配套基础设施）</v>
          </cell>
          <cell r="E373" t="str">
            <v>产业路、资源路、旅游路建设</v>
          </cell>
          <cell r="F373" t="str">
            <v>硬化梨黄路、沙坎路共1公里，路面宽4.5米，水泥混凝土路面，公路等级为四级</v>
          </cell>
          <cell r="G373" t="str">
            <v>改扩建</v>
          </cell>
          <cell r="H373" t="str">
            <v>走马镇渡河村</v>
          </cell>
        </row>
        <row r="374">
          <cell r="B374" t="str">
            <v>万州区后山镇2023年丁阳村八组通畅工程（2021年续建）</v>
          </cell>
          <cell r="C374" t="str">
            <v>乡村建设行动</v>
          </cell>
          <cell r="D374" t="str">
            <v>农村基础设施（含产业配套基础设施）</v>
          </cell>
          <cell r="E374" t="str">
            <v>农村道路建设（通村路、通户路、小型桥梁等）</v>
          </cell>
          <cell r="F374" t="str">
            <v>硬化公路1.413公里，路面宽度4.5米，水泥混凝土路面，公路等级为四级</v>
          </cell>
          <cell r="G374" t="str">
            <v>改扩建</v>
          </cell>
          <cell r="H374" t="str">
            <v>后山镇丁阳村</v>
          </cell>
        </row>
        <row r="375">
          <cell r="B375" t="str">
            <v>万州区后山镇2023年铁厂村三组通畅工程（2021年续建）</v>
          </cell>
          <cell r="C375" t="str">
            <v>乡村建设行动</v>
          </cell>
          <cell r="D375" t="str">
            <v>农村基础设施（含产业配套基础设施）</v>
          </cell>
          <cell r="E375" t="str">
            <v>农村道路建设（通村路、通户路、小型桥梁等）</v>
          </cell>
          <cell r="F375" t="str">
            <v>硬化公路1.553公里，路面宽度4.5米，水泥混凝土路面，公路等级为四级</v>
          </cell>
          <cell r="G375" t="str">
            <v>改扩建</v>
          </cell>
          <cell r="H375" t="str">
            <v>后山镇铁厂村</v>
          </cell>
        </row>
        <row r="376">
          <cell r="B376" t="str">
            <v>万州区龙沙镇2023年海螺村六组通畅工程（2021年续建）</v>
          </cell>
          <cell r="C376" t="str">
            <v>乡村建设行动</v>
          </cell>
          <cell r="D376" t="str">
            <v>农村基础设施（含产业配套基础设施）</v>
          </cell>
          <cell r="E376" t="str">
            <v>农村道路建设（通村路、通户路、小型桥梁等）</v>
          </cell>
          <cell r="F376" t="str">
            <v>硬化公路1.188公里，路面宽度4.5米，水泥混凝土路面，公路等级为四级</v>
          </cell>
          <cell r="G376" t="str">
            <v>改扩建</v>
          </cell>
          <cell r="H376" t="str">
            <v>龙沙镇海螺村</v>
          </cell>
        </row>
        <row r="377">
          <cell r="B377" t="str">
            <v>万州区新田镇2023年天德村二组通畅工程（2021年续建）</v>
          </cell>
          <cell r="C377" t="str">
            <v>乡村建设行动</v>
          </cell>
          <cell r="D377" t="str">
            <v>农村基础设施（含产业配套基础设施）</v>
          </cell>
          <cell r="E377" t="str">
            <v>农村道路建设（通村路、通户路、小型桥梁等）</v>
          </cell>
          <cell r="F377" t="str">
            <v>硬化公路2.211公里，路面宽度4米，水泥混凝土路面，公路等级为四级</v>
          </cell>
          <cell r="G377" t="str">
            <v>改扩建</v>
          </cell>
          <cell r="H377" t="str">
            <v>新田镇天德村</v>
          </cell>
        </row>
        <row r="378">
          <cell r="B378" t="str">
            <v>万州区白羊镇2023年长石村五组通畅工程（2021年续建）</v>
          </cell>
          <cell r="C378" t="str">
            <v>乡村建设行动</v>
          </cell>
          <cell r="D378" t="str">
            <v>农村基础设施（含产业配套基础设施）</v>
          </cell>
          <cell r="E378" t="str">
            <v>农村道路建设（通村路、通户路、小型桥梁等）</v>
          </cell>
          <cell r="F378" t="str">
            <v>硬化公路0.614公里，路面宽度4.5米，水泥混凝土路面，公路等级为四级</v>
          </cell>
          <cell r="G378" t="str">
            <v>改扩建</v>
          </cell>
          <cell r="H378" t="str">
            <v>白羊镇长石村</v>
          </cell>
        </row>
        <row r="379">
          <cell r="B379" t="str">
            <v>万州区郭村镇2023年三根村四组通畅工程（2021年续建）</v>
          </cell>
          <cell r="C379" t="str">
            <v>乡村建设行动</v>
          </cell>
          <cell r="D379" t="str">
            <v>农村基础设施（含产业配套基础设施）</v>
          </cell>
          <cell r="E379" t="str">
            <v>农村道路建设（通村路、通户路、小型桥梁等）</v>
          </cell>
          <cell r="F379" t="str">
            <v>硬化公路2.619公里，路面宽度4.5米，水泥混凝土路面，公路等级为四级</v>
          </cell>
          <cell r="G379" t="str">
            <v>改扩建</v>
          </cell>
          <cell r="H379" t="str">
            <v>郭村镇三根村</v>
          </cell>
        </row>
        <row r="380">
          <cell r="B380" t="str">
            <v>万州区郭村镇2023年笔峰村五组通畅工程（2021年续建）</v>
          </cell>
          <cell r="C380" t="str">
            <v>乡村建设行动</v>
          </cell>
          <cell r="D380" t="str">
            <v>农村基础设施（含产业配套基础设施）</v>
          </cell>
          <cell r="E380" t="str">
            <v>农村道路建设（通村路、通户路、小型桥梁等）</v>
          </cell>
          <cell r="F380" t="str">
            <v>硬化公路1.126公里，路面宽度4.5米，水泥混凝土路面，公路等级为四级</v>
          </cell>
          <cell r="G380" t="str">
            <v>改扩建</v>
          </cell>
          <cell r="H380" t="str">
            <v>郭村镇笔峰村</v>
          </cell>
        </row>
        <row r="381">
          <cell r="B381" t="str">
            <v>万州区郭村镇2023年关子村二组通畅工程（2021年续建）</v>
          </cell>
          <cell r="C381" t="str">
            <v>乡村建设行动</v>
          </cell>
          <cell r="D381" t="str">
            <v>农村基础设施（含产业配套基础设施）</v>
          </cell>
          <cell r="E381" t="str">
            <v>农村道路建设（通村路、通户路、小型桥梁等）</v>
          </cell>
          <cell r="F381" t="str">
            <v>硬化公路1.458公里，路面宽度4.5米，水泥混凝土路面，公路等级为四级</v>
          </cell>
          <cell r="G381" t="str">
            <v>改扩建</v>
          </cell>
          <cell r="H381" t="str">
            <v>郭村镇关子村</v>
          </cell>
        </row>
        <row r="382">
          <cell r="B382" t="str">
            <v>万州区武陵镇2023年朝阳村八组通畅工程（2021年续建）</v>
          </cell>
          <cell r="C382" t="str">
            <v>乡村建设行动</v>
          </cell>
          <cell r="D382" t="str">
            <v>农村基础设施（含产业配套基础设施）</v>
          </cell>
          <cell r="E382" t="str">
            <v>农村道路建设（通村路、通户路、小型桥梁等）</v>
          </cell>
          <cell r="F382" t="str">
            <v>硬化公路0.738公里，路面宽度4米，水泥混凝土路面，公路等级为四级</v>
          </cell>
          <cell r="G382" t="str">
            <v>改扩建</v>
          </cell>
          <cell r="H382" t="str">
            <v>武陵镇朝阳村</v>
          </cell>
        </row>
        <row r="383">
          <cell r="B383" t="str">
            <v>万州区武陵镇2023年鹿井村四组通畅工程（2021年续建）</v>
          </cell>
          <cell r="C383" t="str">
            <v>乡村建设行动</v>
          </cell>
          <cell r="D383" t="str">
            <v>农村基础设施（含产业配套基础设施）</v>
          </cell>
          <cell r="E383" t="str">
            <v>农村道路建设（通村路、通户路、小型桥梁等）</v>
          </cell>
          <cell r="F383" t="str">
            <v>硬化公路3.5公里，路面宽度3.5-4米，水泥混凝土路面，公路等级为四级</v>
          </cell>
          <cell r="G383" t="str">
            <v>改扩建</v>
          </cell>
          <cell r="H383" t="str">
            <v>武陵镇鹿井村</v>
          </cell>
        </row>
        <row r="384">
          <cell r="B384" t="str">
            <v>万州区熊家镇2023年松柏村三组通畅工程（2021年续建）</v>
          </cell>
          <cell r="C384" t="str">
            <v>乡村建设行动</v>
          </cell>
          <cell r="D384" t="str">
            <v>农村基础设施（含产业配套基础设施）</v>
          </cell>
          <cell r="E384" t="str">
            <v>农村道路建设（通村路、通户路、小型桥梁等）</v>
          </cell>
          <cell r="F384" t="str">
            <v>硬化公路1.691公里，路面宽度4.5米，水泥混凝土路面，公路等级为四级</v>
          </cell>
          <cell r="G384" t="str">
            <v>改扩建</v>
          </cell>
          <cell r="H384" t="str">
            <v>熊家镇松柏村</v>
          </cell>
        </row>
        <row r="385">
          <cell r="B385" t="str">
            <v>万州区熊家镇2023年蜡烛村六组通畅工程（2021年续建）</v>
          </cell>
          <cell r="C385" t="str">
            <v>乡村建设行动</v>
          </cell>
          <cell r="D385" t="str">
            <v>农村基础设施（含产业配套基础设施）</v>
          </cell>
          <cell r="E385" t="str">
            <v>农村道路建设（通村路、通户路、小型桥梁等）</v>
          </cell>
          <cell r="F385" t="str">
            <v>硬化公路1.4公里，路面宽度4.5米，水泥混凝土路面，公路等级为四级</v>
          </cell>
          <cell r="G385" t="str">
            <v>改扩建</v>
          </cell>
          <cell r="H385" t="str">
            <v>熊家镇蜡烛村</v>
          </cell>
        </row>
        <row r="386">
          <cell r="B386" t="str">
            <v>万州区熊家镇2023年燕子村五组通畅工程（2021年续建）</v>
          </cell>
          <cell r="C386" t="str">
            <v>乡村建设行动</v>
          </cell>
          <cell r="D386" t="str">
            <v>农村基础设施（含产业配套基础设施）</v>
          </cell>
          <cell r="E386" t="str">
            <v>农村道路建设（通村路、通户路、小型桥梁等）</v>
          </cell>
          <cell r="F386" t="str">
            <v>硬化公路1公里，路面宽度4.5米，水泥混凝土路面，公路等级为四级</v>
          </cell>
          <cell r="G386" t="str">
            <v>改扩建</v>
          </cell>
          <cell r="H386" t="str">
            <v>熊家镇燕子村</v>
          </cell>
        </row>
        <row r="387">
          <cell r="B387" t="str">
            <v>万州区龙驹镇2023年宏福村五组通畅工程（2021年续建）</v>
          </cell>
          <cell r="C387" t="str">
            <v>乡村建设行动</v>
          </cell>
          <cell r="D387" t="str">
            <v>农村基础设施（含产业配套基础设施）</v>
          </cell>
          <cell r="E387" t="str">
            <v>农村道路建设（通村路、通户路、小型桥梁等）</v>
          </cell>
          <cell r="F387" t="str">
            <v>硬化公路1.96公里，路面宽度4.5米，水泥混凝土路面，公路等级为四级</v>
          </cell>
          <cell r="G387" t="str">
            <v>改扩建</v>
          </cell>
          <cell r="H387" t="str">
            <v>龙驹镇宏福村</v>
          </cell>
        </row>
        <row r="388">
          <cell r="B388" t="str">
            <v>万州区龙沙镇2023年曾冉路硬化工程（2021年续建）</v>
          </cell>
          <cell r="C388" t="str">
            <v>乡村建设行动</v>
          </cell>
          <cell r="D388" t="str">
            <v>农村基础设施（含产业配套基础设施）</v>
          </cell>
          <cell r="E388" t="str">
            <v>农村道路建设（通村路、通户路、小型桥梁等）</v>
          </cell>
          <cell r="F388" t="str">
            <v>硬化0.7公里，路面宽度4.5米，水泥混凝土路面，公路等级为四级</v>
          </cell>
          <cell r="G388" t="str">
            <v>改扩建</v>
          </cell>
          <cell r="H388" t="str">
            <v>龙沙镇马岩村</v>
          </cell>
        </row>
        <row r="389">
          <cell r="B389" t="str">
            <v>万州区龙沙镇2023年魏吴路硬化工程（2021年续建）</v>
          </cell>
          <cell r="C389" t="str">
            <v>乡村建设行动</v>
          </cell>
          <cell r="D389" t="str">
            <v>农村基础设施（含产业配套基础设施）</v>
          </cell>
          <cell r="E389" t="str">
            <v>农村道路建设（通村路、通户路、小型桥梁等）</v>
          </cell>
          <cell r="F389" t="str">
            <v>硬化0.92公里，路面宽度4.5米，水泥混凝土路面，公路等级为四级</v>
          </cell>
          <cell r="G389" t="str">
            <v>改扩建</v>
          </cell>
          <cell r="H389" t="str">
            <v>龙沙镇马岩村</v>
          </cell>
        </row>
        <row r="390">
          <cell r="B390" t="str">
            <v>万州区九池街道2022年金明村主公路加宽工程</v>
          </cell>
          <cell r="C390" t="str">
            <v>乡村建设行动</v>
          </cell>
          <cell r="D390" t="str">
            <v>农村基础设施（含产业配套基础设施）</v>
          </cell>
          <cell r="E390" t="str">
            <v>农村道路建设（通村路、通户路、小型桥梁等）</v>
          </cell>
          <cell r="F390" t="str">
            <v>1.6公里主公路加宽2米，水泥混凝土路面，公路等级为四级</v>
          </cell>
          <cell r="G390" t="str">
            <v>改扩建</v>
          </cell>
          <cell r="H390" t="str">
            <v>九池街道金明村</v>
          </cell>
        </row>
        <row r="391">
          <cell r="B391" t="str">
            <v>陈家坝街道2022年向滴路硬化工程</v>
          </cell>
          <cell r="C391" t="str">
            <v>乡村建设行动</v>
          </cell>
          <cell r="D391" t="str">
            <v>农村基础设施（含产业配套基础设施）</v>
          </cell>
          <cell r="E391" t="str">
            <v>农村道路建设（通村路、通户路、小型桥梁等）</v>
          </cell>
          <cell r="F391" t="str">
            <v>硬化2.7公里，路面宽度4.5米，水泥混凝土路面，公路等级为四级</v>
          </cell>
          <cell r="G391" t="str">
            <v>改扩建</v>
          </cell>
          <cell r="H391" t="str">
            <v>陈家坝街道向坪社区</v>
          </cell>
        </row>
        <row r="392">
          <cell r="B392" t="str">
            <v>陈家坝街道2022年珍稀植物园路硬化工程</v>
          </cell>
          <cell r="C392" t="str">
            <v>乡村建设行动</v>
          </cell>
          <cell r="D392" t="str">
            <v>农村基础设施（含产业配套基础设施）</v>
          </cell>
          <cell r="E392" t="str">
            <v>农村道路建设（通村路、通户路、小型桥梁等）</v>
          </cell>
          <cell r="F392" t="str">
            <v>硬化1公里，路面宽度4.5米，水泥混凝土路面，公路等级为四级</v>
          </cell>
          <cell r="G392" t="str">
            <v>改扩建</v>
          </cell>
          <cell r="H392" t="str">
            <v>陈家坝街道茂合村</v>
          </cell>
        </row>
        <row r="393">
          <cell r="B393" t="str">
            <v>五桥街道2022年吉芝源农业公司产业路硬化工程</v>
          </cell>
          <cell r="C393" t="str">
            <v>乡村建设行动</v>
          </cell>
          <cell r="D393" t="str">
            <v>农村基础设施（含产业配套基础设施）</v>
          </cell>
          <cell r="E393" t="str">
            <v>产业路、资源路、旅游路建设</v>
          </cell>
          <cell r="F393" t="str">
            <v>硬化2公里，路面宽度4.5米，水泥混凝土路面，公路等级为四级</v>
          </cell>
          <cell r="G393" t="str">
            <v>改扩建</v>
          </cell>
          <cell r="H393" t="str">
            <v>五桥街道民强村7组</v>
          </cell>
        </row>
        <row r="394">
          <cell r="B394" t="str">
            <v>高峰街道2022年兴朝路兴隆段畅返不畅工程</v>
          </cell>
          <cell r="C394" t="str">
            <v>乡村建设行动</v>
          </cell>
          <cell r="D394" t="str">
            <v>农村基础设施（含产业配套基础设施）</v>
          </cell>
          <cell r="E394" t="str">
            <v>农村道路建设（通村路、通户路、小型桥梁等）</v>
          </cell>
          <cell r="F394" t="str">
            <v>完工公路0.68公里，路面宽度4.5米，水泥混凝土路面，公路等级为四级</v>
          </cell>
          <cell r="G394" t="str">
            <v>改扩建</v>
          </cell>
          <cell r="H394" t="str">
            <v>高峰街道兴隆村</v>
          </cell>
        </row>
        <row r="395">
          <cell r="B395" t="str">
            <v>高峰街道2022年挖王路硬化工程</v>
          </cell>
          <cell r="C395" t="str">
            <v>乡村建设行动</v>
          </cell>
          <cell r="D395" t="str">
            <v>农村基础设施（含产业配套基础设施）</v>
          </cell>
          <cell r="E395" t="str">
            <v>农村道路建设（通村路、通户路、小型桥梁等）</v>
          </cell>
          <cell r="F395" t="str">
            <v>硬化0.5公里，路面宽度4.5米，水泥混凝土路面，公路等级为四级</v>
          </cell>
          <cell r="G395" t="str">
            <v>改扩建</v>
          </cell>
          <cell r="H395" t="str">
            <v>高峰街道吟水村</v>
          </cell>
        </row>
        <row r="396">
          <cell r="B396" t="str">
            <v>天城街道2022年耙姚路硬化工程</v>
          </cell>
          <cell r="C396" t="str">
            <v>乡村建设行动</v>
          </cell>
          <cell r="D396" t="str">
            <v>农村基础设施（含产业配套基础设施）</v>
          </cell>
          <cell r="E396" t="str">
            <v>农村道路建设（通村路、通户路、小型桥梁等）</v>
          </cell>
          <cell r="F396" t="str">
            <v>硬化2公里，路面宽度4.5米，水泥混凝土路面，公路等级为四级</v>
          </cell>
          <cell r="G396" t="str">
            <v>改扩建</v>
          </cell>
          <cell r="H396" t="str">
            <v>天城街道高寨村</v>
          </cell>
        </row>
        <row r="397">
          <cell r="B397" t="str">
            <v>钟鼓楼街道2022年小岩蔬菜基地公路扩宽工程</v>
          </cell>
          <cell r="C397" t="str">
            <v>乡村建设行动</v>
          </cell>
          <cell r="D397" t="str">
            <v>农村基础设施（含产业配套基础设施）</v>
          </cell>
          <cell r="E397" t="str">
            <v>产业路、资源路、旅游路建设</v>
          </cell>
          <cell r="F397" t="str">
            <v>加宽双小路和狮小路至5.5米，其中3公里加宽2米，1公里加宽1米，水泥混凝土路面，公路等级为四级</v>
          </cell>
          <cell r="G397" t="str">
            <v>改扩建</v>
          </cell>
          <cell r="H397" t="str">
            <v>钟鼓楼街道小岩村</v>
          </cell>
        </row>
        <row r="398">
          <cell r="B398" t="str">
            <v>甘宁镇2022年李子榜路硬化工程</v>
          </cell>
          <cell r="C398" t="str">
            <v>乡村建设行动</v>
          </cell>
          <cell r="D398" t="str">
            <v>农村基础设施（含产业配套基础设施）</v>
          </cell>
          <cell r="E398" t="str">
            <v>产业路、资源路、旅游路建设</v>
          </cell>
          <cell r="F398" t="str">
            <v>硬化0.31公里，路面宽度4.5米，水泥混凝土路面，公路等级为四级</v>
          </cell>
          <cell r="G398" t="str">
            <v>改扩建</v>
          </cell>
          <cell r="H398" t="str">
            <v>甘宁镇公碑村</v>
          </cell>
        </row>
        <row r="399">
          <cell r="B399" t="str">
            <v>甘宁镇2022年陈河路硬化工程</v>
          </cell>
          <cell r="C399" t="str">
            <v>乡村建设行动</v>
          </cell>
          <cell r="D399" t="str">
            <v>农村基础设施（含产业配套基础设施）</v>
          </cell>
          <cell r="E399" t="str">
            <v>农村道路建设（通村路、通户路、小型桥梁等）</v>
          </cell>
          <cell r="F399" t="str">
            <v>硬化1.17公里，路面宽度4.5米，水泥混凝土路面，公路等级为四级</v>
          </cell>
          <cell r="G399" t="str">
            <v>改扩建</v>
          </cell>
          <cell r="H399" t="str">
            <v>甘宁镇冠丰村</v>
          </cell>
        </row>
        <row r="400">
          <cell r="B400" t="str">
            <v>甘宁镇2022年黄桷路硬化工程</v>
          </cell>
          <cell r="C400" t="str">
            <v>乡村建设行动</v>
          </cell>
          <cell r="D400" t="str">
            <v>农村基础设施（含产业配套基础设施）</v>
          </cell>
          <cell r="E400" t="str">
            <v>农村道路建设（通村路、通户路、小型桥梁等）</v>
          </cell>
          <cell r="F400" t="str">
            <v>硬化1.75公里，路面宽度4.5米，水泥混凝土路面，公路等级为四级</v>
          </cell>
          <cell r="G400" t="str">
            <v>改扩建</v>
          </cell>
          <cell r="H400" t="str">
            <v>甘宁镇桐坪村</v>
          </cell>
        </row>
        <row r="401">
          <cell r="B401" t="str">
            <v>甘宁镇2022年蛋鸭养殖基地连接路硬化工程</v>
          </cell>
          <cell r="C401" t="str">
            <v>乡村建设行动</v>
          </cell>
          <cell r="D401" t="str">
            <v>农村基础设施（含产业配套基础设施）</v>
          </cell>
          <cell r="E401" t="str">
            <v>产业路、资源路、旅游路建设</v>
          </cell>
          <cell r="F401" t="str">
            <v>硬化0.8公里，路面宽度4米，水泥混凝土路面，公路等级为四级</v>
          </cell>
          <cell r="G401" t="str">
            <v>改扩建</v>
          </cell>
          <cell r="H401" t="str">
            <v>甘宁镇河口社区</v>
          </cell>
        </row>
        <row r="402">
          <cell r="B402" t="str">
            <v>龙沙镇2022年虾文路硬化工程</v>
          </cell>
          <cell r="C402" t="str">
            <v>乡村建设行动</v>
          </cell>
          <cell r="D402" t="str">
            <v>农村基础设施（含产业配套基础设施）</v>
          </cell>
          <cell r="E402" t="str">
            <v>农村道路建设（通村路、通户路、小型桥梁等）</v>
          </cell>
          <cell r="F402" t="str">
            <v>硬化0.6公里，路面宽度4.5米，水泥混凝土路面，公路等级为四级</v>
          </cell>
          <cell r="G402" t="str">
            <v>改扩建</v>
          </cell>
          <cell r="H402" t="str">
            <v>龙沙镇海螺村</v>
          </cell>
        </row>
        <row r="403">
          <cell r="B403" t="str">
            <v>龙沙镇2022年桃晏路硬化工程</v>
          </cell>
          <cell r="C403" t="str">
            <v>乡村建设行动</v>
          </cell>
          <cell r="D403" t="str">
            <v>农村基础设施（含产业配套基础设施）</v>
          </cell>
          <cell r="E403" t="str">
            <v>农村道路建设（通村路、通户路、小型桥梁等）</v>
          </cell>
          <cell r="F403" t="str">
            <v>硬化0.85公里，路面宽度4.5米，水泥混凝土路面，公路等级为四级</v>
          </cell>
          <cell r="G403" t="str">
            <v>改扩建</v>
          </cell>
          <cell r="H403" t="str">
            <v>龙沙镇海螺村</v>
          </cell>
        </row>
        <row r="404">
          <cell r="B404" t="str">
            <v>龙沙镇2022年易付路硬化工程</v>
          </cell>
          <cell r="C404" t="str">
            <v>乡村建设行动</v>
          </cell>
          <cell r="D404" t="str">
            <v>农村基础设施（含产业配套基础设施）</v>
          </cell>
          <cell r="E404" t="str">
            <v>农村道路建设（通村路、通户路、小型桥梁等）</v>
          </cell>
          <cell r="F404" t="str">
            <v>硬化0.82公里，路面宽度4.5米，水泥混凝土路面，公路等级为四级</v>
          </cell>
          <cell r="G404" t="str">
            <v>改扩建</v>
          </cell>
          <cell r="H404" t="str">
            <v>龙沙镇海螺村</v>
          </cell>
        </row>
        <row r="405">
          <cell r="B405" t="str">
            <v>龙沙镇2022年陈汤路硬化工程</v>
          </cell>
          <cell r="C405" t="str">
            <v>乡村建设行动</v>
          </cell>
          <cell r="D405" t="str">
            <v>农村基础设施（含产业配套基础设施）</v>
          </cell>
          <cell r="E405" t="str">
            <v>农村道路建设（通村路、通户路、小型桥梁等）</v>
          </cell>
          <cell r="F405" t="str">
            <v>硬化0.43公里，路面宽度4.5米，水泥混凝土路面，公路等级为四级</v>
          </cell>
          <cell r="G405" t="str">
            <v>改扩建</v>
          </cell>
          <cell r="H405" t="str">
            <v>龙沙镇海螺村</v>
          </cell>
        </row>
        <row r="406">
          <cell r="B406" t="str">
            <v>龙沙镇2022年王秦路硬化工程</v>
          </cell>
          <cell r="C406" t="str">
            <v>乡村建设行动</v>
          </cell>
          <cell r="D406" t="str">
            <v>农村基础设施（含产业配套基础设施）</v>
          </cell>
          <cell r="E406" t="str">
            <v>农村道路建设（通村路、通户路、小型桥梁等）</v>
          </cell>
          <cell r="F406" t="str">
            <v>硬化0.35公里，路面宽度4.5米，水泥混凝土路面，公路等级为四级</v>
          </cell>
          <cell r="G406" t="str">
            <v>改扩建</v>
          </cell>
          <cell r="H406" t="str">
            <v>龙沙镇海螺村</v>
          </cell>
        </row>
        <row r="407">
          <cell r="B407" t="str">
            <v>龙沙镇2022年予陈路硬化工程</v>
          </cell>
          <cell r="C407" t="str">
            <v>乡村建设行动</v>
          </cell>
          <cell r="D407" t="str">
            <v>农村基础设施（含产业配套基础设施）</v>
          </cell>
          <cell r="E407" t="str">
            <v>农村道路建设（通村路、通户路、小型桥梁等）</v>
          </cell>
          <cell r="F407" t="str">
            <v>硬化1.06公里，路面宽度4.5米，水泥混凝土路面，公路等级为四级</v>
          </cell>
          <cell r="G407" t="str">
            <v>改扩建</v>
          </cell>
          <cell r="H407" t="str">
            <v>龙沙镇海螺村</v>
          </cell>
        </row>
        <row r="408">
          <cell r="B408" t="str">
            <v>龙沙镇2022年桔园路硬化工程</v>
          </cell>
          <cell r="C408" t="str">
            <v>乡村建设行动</v>
          </cell>
          <cell r="D408" t="str">
            <v>农村基础设施（含产业配套基础设施）</v>
          </cell>
          <cell r="E408" t="str">
            <v>农村道路建设（通村路、通户路、小型桥梁等）</v>
          </cell>
          <cell r="F408" t="str">
            <v>硬化1.3公里，路面宽度4米，水泥混凝土路面，公路等级为四级</v>
          </cell>
          <cell r="G408" t="str">
            <v>改扩建</v>
          </cell>
          <cell r="H408" t="str">
            <v>龙沙镇周坝村</v>
          </cell>
        </row>
        <row r="409">
          <cell r="B409" t="str">
            <v>响水镇2022年傅家村二组村民小组通畅工程</v>
          </cell>
          <cell r="C409" t="str">
            <v>乡村建设行动</v>
          </cell>
          <cell r="D409" t="str">
            <v>农村基础设施（含产业配套基础设施）</v>
          </cell>
          <cell r="E409" t="str">
            <v>农村道路建设（通村路、通户路、小型桥梁等）</v>
          </cell>
          <cell r="F409" t="str">
            <v>硬化1.25公里，路面宽度4.5米，水泥混凝土路面，公路等级为四级</v>
          </cell>
          <cell r="G409" t="str">
            <v>改扩建</v>
          </cell>
          <cell r="H409" t="str">
            <v>响水镇付家村</v>
          </cell>
        </row>
        <row r="410">
          <cell r="B410" t="str">
            <v>响水镇2022年傅家村五组村民小组通畅工程</v>
          </cell>
          <cell r="C410" t="str">
            <v>乡村建设行动</v>
          </cell>
          <cell r="D410" t="str">
            <v>农村基础设施（含产业配套基础设施）</v>
          </cell>
          <cell r="E410" t="str">
            <v>农村道路建设（通村路、通户路、小型桥梁等）</v>
          </cell>
          <cell r="F410" t="str">
            <v>硬化1.15公里，路面宽度4.5米，水泥混凝土路面，公路等级为四级</v>
          </cell>
          <cell r="G410" t="str">
            <v>改扩建</v>
          </cell>
          <cell r="H410" t="str">
            <v>响水镇付家村</v>
          </cell>
        </row>
        <row r="411">
          <cell r="B411" t="str">
            <v>响水镇2022年吴向路硬化工程</v>
          </cell>
          <cell r="C411" t="str">
            <v>乡村建设行动</v>
          </cell>
          <cell r="D411" t="str">
            <v>农村基础设施（含产业配套基础设施）</v>
          </cell>
          <cell r="E411" t="str">
            <v>农村道路建设（通村路、通户路、小型桥梁等）</v>
          </cell>
          <cell r="F411" t="str">
            <v>硬化0.77公里，路面宽度4.5米，水泥混凝土路面，公路等级为四级</v>
          </cell>
          <cell r="G411" t="str">
            <v>改扩建</v>
          </cell>
          <cell r="H411" t="str">
            <v>响水镇张家村</v>
          </cell>
        </row>
        <row r="412">
          <cell r="B412" t="str">
            <v>响水镇2022年枇杷基地路硬化工程</v>
          </cell>
          <cell r="C412" t="str">
            <v>乡村建设行动</v>
          </cell>
          <cell r="D412" t="str">
            <v>农村基础设施（含产业配套基础设施）</v>
          </cell>
          <cell r="E412" t="str">
            <v>产业路、资源路、旅游路建设</v>
          </cell>
          <cell r="F412" t="str">
            <v>硬化0.44公里，路面宽度4.5米，水泥混凝土路面，公路等级为四级</v>
          </cell>
          <cell r="G412" t="str">
            <v>改扩建</v>
          </cell>
          <cell r="H412" t="str">
            <v>响水镇张家村</v>
          </cell>
        </row>
        <row r="413">
          <cell r="B413" t="str">
            <v>响水镇2022年万民村污水厂公路硬化工程</v>
          </cell>
          <cell r="C413" t="str">
            <v>乡村建设行动</v>
          </cell>
          <cell r="D413" t="str">
            <v>农村基础设施（含产业配套基础设施）</v>
          </cell>
          <cell r="E413" t="str">
            <v>农村道路建设（通村路、通户路、小型桥梁等）</v>
          </cell>
          <cell r="F413" t="str">
            <v>硬化0.559公里，路面宽度4.5米，水泥混凝土路面，公路等级为四级</v>
          </cell>
          <cell r="G413" t="str">
            <v>改扩建</v>
          </cell>
          <cell r="H413" t="str">
            <v>响水镇万民村</v>
          </cell>
        </row>
        <row r="414">
          <cell r="B414" t="str">
            <v>武陵镇2022年鹿和路扩宽工程</v>
          </cell>
          <cell r="C414" t="str">
            <v>乡村建设行动</v>
          </cell>
          <cell r="D414" t="str">
            <v>农村基础设施（含产业配套基础设施）</v>
          </cell>
          <cell r="E414" t="str">
            <v>农村道路建设（通村路、通户路、小型桥梁等）</v>
          </cell>
          <cell r="F414" t="str">
            <v>8.373公里加宽2米，水泥混凝土路面，公路等级为四级</v>
          </cell>
          <cell r="G414" t="str">
            <v>改扩建</v>
          </cell>
          <cell r="H414" t="str">
            <v>武陵镇和平村</v>
          </cell>
        </row>
        <row r="415">
          <cell r="B415" t="str">
            <v>瀼渡镇2022年连大路硬化工程</v>
          </cell>
          <cell r="C415" t="str">
            <v>乡村建设行动</v>
          </cell>
          <cell r="D415" t="str">
            <v>农村基础设施（含产业配套基础设施）</v>
          </cell>
          <cell r="E415" t="str">
            <v>农村道路建设（通村路、通户路、小型桥梁等）</v>
          </cell>
          <cell r="F415" t="str">
            <v>硬化1.85公里，路面宽度4.5米，水泥混凝土路面，公路等级为四级</v>
          </cell>
          <cell r="G415" t="str">
            <v>改扩建</v>
          </cell>
          <cell r="H415" t="str">
            <v>瀼渡镇河溪村</v>
          </cell>
        </row>
        <row r="416">
          <cell r="B416" t="str">
            <v>瀼渡镇2022年付小路硬化工程</v>
          </cell>
          <cell r="C416" t="str">
            <v>乡村建设行动</v>
          </cell>
          <cell r="D416" t="str">
            <v>农村基础设施（含产业配套基础设施）</v>
          </cell>
          <cell r="E416" t="str">
            <v>农村道路建设（通村路、通户路、小型桥梁等）</v>
          </cell>
          <cell r="F416" t="str">
            <v>硬化1.15公里，路面宽度4.5米，水泥混凝土路面，公路等级为四级</v>
          </cell>
          <cell r="G416" t="str">
            <v>改扩建</v>
          </cell>
          <cell r="H416" t="str">
            <v>瀼渡镇双鸡村</v>
          </cell>
        </row>
        <row r="417">
          <cell r="B417" t="str">
            <v>熊家镇2022年春奎路硬化工程</v>
          </cell>
          <cell r="C417" t="str">
            <v>乡村建设行动</v>
          </cell>
          <cell r="D417" t="str">
            <v>农村基础设施（含产业配套基础设施）</v>
          </cell>
          <cell r="E417" t="str">
            <v>农村道路建设（通村路、通户路、小型桥梁等）</v>
          </cell>
          <cell r="F417" t="str">
            <v>硬化0.8公里，路面宽度4.5米，水泥混凝土路面，公路等级为四级</v>
          </cell>
          <cell r="G417" t="str">
            <v>改扩建</v>
          </cell>
          <cell r="H417" t="str">
            <v>熊家镇红星村</v>
          </cell>
        </row>
        <row r="418">
          <cell r="B418" t="str">
            <v>熊家镇2022年向大路硬化工程</v>
          </cell>
          <cell r="C418" t="str">
            <v>乡村建设行动</v>
          </cell>
          <cell r="D418" t="str">
            <v>农村基础设施（含产业配套基础设施）</v>
          </cell>
          <cell r="E418" t="str">
            <v>农村道路建设（通村路、通户路、小型桥梁等）</v>
          </cell>
          <cell r="F418" t="str">
            <v>硬化0.95公里，路面宽度4.5米，水泥混凝土路面，公路等级为四级</v>
          </cell>
          <cell r="G418" t="str">
            <v>改扩建</v>
          </cell>
          <cell r="H418" t="str">
            <v>熊家镇松柏村</v>
          </cell>
        </row>
        <row r="419">
          <cell r="B419" t="str">
            <v>熊家镇2022年七陶路硬化工程</v>
          </cell>
          <cell r="C419" t="str">
            <v>乡村建设行动</v>
          </cell>
          <cell r="D419" t="str">
            <v>农村基础设施（含产业配套基础设施）</v>
          </cell>
          <cell r="E419" t="str">
            <v>农村道路建设（通村路、通户路、小型桥梁等）</v>
          </cell>
          <cell r="F419" t="str">
            <v>硬化0.25公里，路面宽度4.5米，水泥混凝土路面，公路等级为四级</v>
          </cell>
          <cell r="G419" t="str">
            <v>改扩建</v>
          </cell>
          <cell r="H419" t="str">
            <v>熊家镇红星村</v>
          </cell>
        </row>
        <row r="420">
          <cell r="B420" t="str">
            <v>小周镇2022年乌生路加宽工程</v>
          </cell>
          <cell r="C420" t="str">
            <v>乡村建设行动</v>
          </cell>
          <cell r="D420" t="str">
            <v>农村基础设施（含产业配套基础设施）</v>
          </cell>
          <cell r="E420" t="str">
            <v>农村道路建设（通村路、通户路、小型桥梁等）</v>
          </cell>
          <cell r="F420" t="str">
            <v>2.9公里加宽2米，水泥混凝土路面，公路等级为四级</v>
          </cell>
          <cell r="G420" t="str">
            <v>改扩建</v>
          </cell>
          <cell r="H420" t="str">
            <v>小周镇姚家村</v>
          </cell>
        </row>
        <row r="421">
          <cell r="B421" t="str">
            <v>大周镇2022年历杨路硬化工程</v>
          </cell>
          <cell r="C421" t="str">
            <v>乡村建设行动</v>
          </cell>
          <cell r="D421" t="str">
            <v>农村基础设施（含产业配套基础设施）</v>
          </cell>
          <cell r="E421" t="str">
            <v>农村道路建设（通村路、通户路、小型桥梁等）</v>
          </cell>
          <cell r="F421" t="str">
            <v>硬化0.4公里，路面宽度4.5米，水泥混凝土路面，公路等级为四级</v>
          </cell>
          <cell r="G421" t="str">
            <v>改扩建</v>
          </cell>
          <cell r="H421" t="str">
            <v>大周镇莫家村</v>
          </cell>
        </row>
        <row r="422">
          <cell r="B422" t="str">
            <v>大周镇2022年柿雷路硬化工程</v>
          </cell>
          <cell r="C422" t="str">
            <v>乡村建设行动</v>
          </cell>
          <cell r="D422" t="str">
            <v>农村基础设施（含产业配套基础设施）</v>
          </cell>
          <cell r="E422" t="str">
            <v>农村道路建设（通村路、通户路、小型桥梁等）</v>
          </cell>
          <cell r="F422" t="str">
            <v>硬化0.47公里，路面宽度4.5米，水泥混凝土路面，公路等级为四级</v>
          </cell>
          <cell r="G422" t="str">
            <v>改扩建</v>
          </cell>
          <cell r="H422" t="str">
            <v>大周镇凤凰村</v>
          </cell>
        </row>
        <row r="423">
          <cell r="B423" t="str">
            <v>大周镇2022年土马路硬化工程</v>
          </cell>
          <cell r="C423" t="str">
            <v>乡村建设行动</v>
          </cell>
          <cell r="D423" t="str">
            <v>农村基础设施（含产业配套基础设施）</v>
          </cell>
          <cell r="E423" t="str">
            <v>农村道路建设（通村路、通户路、小型桥梁等）</v>
          </cell>
          <cell r="F423" t="str">
            <v>硬化0.85公里，路面宽度4米，水泥混凝土路面，公路等级为四级</v>
          </cell>
          <cell r="G423" t="str">
            <v>改扩建</v>
          </cell>
          <cell r="H423" t="str">
            <v>大周镇宋家村</v>
          </cell>
        </row>
        <row r="424">
          <cell r="B424" t="str">
            <v>高梁镇2022年新店村十组村民小组通畅工程</v>
          </cell>
          <cell r="C424" t="str">
            <v>乡村建设行动</v>
          </cell>
          <cell r="D424" t="str">
            <v>农村基础设施（含产业配套基础设施）</v>
          </cell>
          <cell r="E424" t="str">
            <v>农村道路建设（通村路、通户路、小型桥梁等）</v>
          </cell>
          <cell r="F424" t="str">
            <v>硬化2公里，路面宽度4.5米，水泥混凝土路面，公路等级为四级</v>
          </cell>
          <cell r="G424" t="str">
            <v>改扩建</v>
          </cell>
          <cell r="H424" t="str">
            <v>高梁镇新店子社区</v>
          </cell>
        </row>
        <row r="425">
          <cell r="B425" t="str">
            <v>高梁镇2022年桐槽村一组村民小组通畅工程</v>
          </cell>
          <cell r="C425" t="str">
            <v>乡村建设行动</v>
          </cell>
          <cell r="D425" t="str">
            <v>农村基础设施（含产业配套基础设施）</v>
          </cell>
          <cell r="E425" t="str">
            <v>农村道路建设（通村路、通户路、小型桥梁等）</v>
          </cell>
          <cell r="F425" t="str">
            <v>硬化2.6公里，路面宽度4.5米，水泥混凝土路面，公路等级为四级</v>
          </cell>
          <cell r="G425" t="str">
            <v>改扩建</v>
          </cell>
          <cell r="H425" t="str">
            <v>高梁镇桐槽村</v>
          </cell>
        </row>
        <row r="426">
          <cell r="B426" t="str">
            <v>李河镇2022年高升村八组村民小组通畅工程</v>
          </cell>
          <cell r="C426" t="str">
            <v>乡村建设行动</v>
          </cell>
          <cell r="D426" t="str">
            <v>农村基础设施（含产业配套基础设施）</v>
          </cell>
          <cell r="E426" t="str">
            <v>农村道路建设（通村路、通户路、小型桥梁等）</v>
          </cell>
          <cell r="F426" t="str">
            <v>硬化1.3公里，路面宽度4.5米，水泥混凝土路面，公路等级为四级</v>
          </cell>
          <cell r="G426" t="str">
            <v>改扩建</v>
          </cell>
          <cell r="H426" t="str">
            <v>李河镇高升村</v>
          </cell>
        </row>
        <row r="427">
          <cell r="B427" t="str">
            <v>李河镇2022年荆煤村三组村民小组通畅工程</v>
          </cell>
          <cell r="C427" t="str">
            <v>乡村建设行动</v>
          </cell>
          <cell r="D427" t="str">
            <v>农村基础设施（含产业配套基础设施）</v>
          </cell>
          <cell r="E427" t="str">
            <v>农村道路建设（通村路、通户路、小型桥梁等）</v>
          </cell>
          <cell r="F427" t="str">
            <v>硬化1.3公里，路面宽度4.5米，水泥混凝土路面，公路等级为四级</v>
          </cell>
          <cell r="G427" t="str">
            <v>改扩建</v>
          </cell>
          <cell r="H427" t="str">
            <v>李河镇荆煤村</v>
          </cell>
        </row>
        <row r="428">
          <cell r="B428" t="str">
            <v>李河镇2022年武大路硬化工程</v>
          </cell>
          <cell r="C428" t="str">
            <v>乡村建设行动</v>
          </cell>
          <cell r="D428" t="str">
            <v>农村基础设施（含产业配套基础设施）</v>
          </cell>
          <cell r="E428" t="str">
            <v>农村道路建设（通村路、通户路、小型桥梁等）</v>
          </cell>
          <cell r="F428" t="str">
            <v>共硬化1.334公里。其中0.7公里，路面宽度4.5米；0.634公里，路面宽度4米。水泥混凝土路面，公路等级为四级</v>
          </cell>
          <cell r="G428" t="str">
            <v>改扩建</v>
          </cell>
          <cell r="H428" t="str">
            <v>李河镇荆煤村</v>
          </cell>
        </row>
        <row r="429">
          <cell r="B429" t="str">
            <v>李河镇2022年黑燕路硬化工程</v>
          </cell>
          <cell r="C429" t="str">
            <v>乡村建设行动</v>
          </cell>
          <cell r="D429" t="str">
            <v>农村基础设施（含产业配套基础设施）</v>
          </cell>
          <cell r="E429" t="str">
            <v>农村道路建设（通村路、通户路、小型桥梁等）</v>
          </cell>
          <cell r="F429" t="str">
            <v>硬化1.68公里，路面宽度4.5米，水泥混凝土路面，公路等级为四级</v>
          </cell>
          <cell r="G429" t="str">
            <v>改扩建</v>
          </cell>
          <cell r="H429" t="str">
            <v>李河镇彭河村、高升村</v>
          </cell>
        </row>
        <row r="430">
          <cell r="B430" t="str">
            <v>李河镇2022年破任路硬化工程</v>
          </cell>
          <cell r="C430" t="str">
            <v>乡村建设行动</v>
          </cell>
          <cell r="D430" t="str">
            <v>农村基础设施（含产业配套基础设施）</v>
          </cell>
          <cell r="E430" t="str">
            <v>农村道路建设（通村路、通户路、小型桥梁等）</v>
          </cell>
          <cell r="F430" t="str">
            <v>硬化1.2公里，路面宽度4米，水泥混凝土路面，公路等级为四级</v>
          </cell>
          <cell r="G430" t="str">
            <v>改扩建</v>
          </cell>
          <cell r="H430" t="str">
            <v>李河镇彭河村</v>
          </cell>
        </row>
        <row r="431">
          <cell r="B431" t="str">
            <v>分水镇2022年培红路加宽工程</v>
          </cell>
          <cell r="C431" t="str">
            <v>乡村建设行动</v>
          </cell>
          <cell r="D431" t="str">
            <v>农村基础设施（含产业配套基础设施）</v>
          </cell>
          <cell r="E431" t="str">
            <v>农村道路建设（通村路、通户路、小型桥梁等）</v>
          </cell>
          <cell r="F431" t="str">
            <v>4.5公里加宽1.5米，水泥混凝土路面，公路等级为四级</v>
          </cell>
          <cell r="G431" t="str">
            <v>改扩建</v>
          </cell>
          <cell r="H431" t="str">
            <v>分水镇红古村</v>
          </cell>
        </row>
        <row r="432">
          <cell r="B432" t="str">
            <v>分水镇2022年红古村公路硬化工程</v>
          </cell>
          <cell r="C432" t="str">
            <v>乡村建设行动</v>
          </cell>
          <cell r="D432" t="str">
            <v>农村基础设施（含产业配套基础设施）</v>
          </cell>
          <cell r="E432" t="str">
            <v>农村道路建设（通村路、通户路、小型桥梁等）</v>
          </cell>
          <cell r="F432" t="str">
            <v>硬化4.2公里，路面宽度3.5米，水泥混凝土路面，公路等级为四级</v>
          </cell>
          <cell r="G432" t="str">
            <v>改扩建</v>
          </cell>
          <cell r="H432" t="str">
            <v>分水镇红古村</v>
          </cell>
        </row>
        <row r="433">
          <cell r="B433" t="str">
            <v>分水镇2022年郎家村公路硬化工程</v>
          </cell>
          <cell r="C433" t="str">
            <v>乡村建设行动</v>
          </cell>
          <cell r="D433" t="str">
            <v>农村基础设施（含产业配套基础设施）</v>
          </cell>
          <cell r="E433" t="str">
            <v>农村道路建设（通村路、通户路、小型桥梁等）</v>
          </cell>
          <cell r="F433" t="str">
            <v>硬化1.52公里，路面宽度3.5米，水泥混凝土路面，公路等级为四级</v>
          </cell>
          <cell r="G433" t="str">
            <v>改扩建</v>
          </cell>
          <cell r="H433" t="str">
            <v>分水镇郎家村</v>
          </cell>
        </row>
        <row r="434">
          <cell r="B434" t="str">
            <v>孙家镇2022年吴梨路硬化工程</v>
          </cell>
          <cell r="C434" t="str">
            <v>乡村建设行动</v>
          </cell>
          <cell r="D434" t="str">
            <v>农村基础设施（含产业配套基础设施）</v>
          </cell>
          <cell r="E434" t="str">
            <v>农村道路建设（通村路、通户路、小型桥梁等）</v>
          </cell>
          <cell r="F434" t="str">
            <v>硬化1.473公里，路面宽度4.5米，水泥混凝土路面，公路等级为四级</v>
          </cell>
          <cell r="G434" t="str">
            <v>改扩建</v>
          </cell>
          <cell r="H434" t="str">
            <v>孙家镇天宝村</v>
          </cell>
        </row>
        <row r="435">
          <cell r="B435" t="str">
            <v>孙家镇2022年谭家坝路硬化工程</v>
          </cell>
          <cell r="C435" t="str">
            <v>乡村建设行动</v>
          </cell>
          <cell r="D435" t="str">
            <v>农村基础设施（含产业配套基础设施）</v>
          </cell>
          <cell r="E435" t="str">
            <v>农村道路建设（通村路、通户路、小型桥梁等）</v>
          </cell>
          <cell r="F435" t="str">
            <v>硬化0.233公里，路面宽度4.5米，水泥混凝土路面，公路等级为四级</v>
          </cell>
          <cell r="G435" t="str">
            <v>改扩建</v>
          </cell>
          <cell r="H435" t="str">
            <v>孙家镇飞龙桥社区</v>
          </cell>
        </row>
        <row r="436">
          <cell r="B436" t="str">
            <v>孙家镇2022年大河望乡路硬化工程</v>
          </cell>
          <cell r="C436" t="str">
            <v>乡村建设行动</v>
          </cell>
          <cell r="D436" t="str">
            <v>农村基础设施（含产业配套基础设施）</v>
          </cell>
          <cell r="E436" t="str">
            <v>农村道路建设（通村路、通户路、小型桥梁等）</v>
          </cell>
          <cell r="F436" t="str">
            <v>硬化0.794公里，路面宽度4.5米，水泥混凝土路面，公路等级为四级</v>
          </cell>
          <cell r="G436" t="str">
            <v>改扩建</v>
          </cell>
          <cell r="H436" t="str">
            <v>孙家镇大河村</v>
          </cell>
        </row>
        <row r="437">
          <cell r="B437" t="str">
            <v>余家镇2022年张河村二组村民小组通畅工程</v>
          </cell>
          <cell r="C437" t="str">
            <v>乡村建设行动</v>
          </cell>
          <cell r="D437" t="str">
            <v>农村基础设施（含产业配套基础设施）</v>
          </cell>
          <cell r="E437" t="str">
            <v>农村道路建设（通村路、通户路、小型桥梁等）</v>
          </cell>
          <cell r="F437" t="str">
            <v>硬化1.3公里，路面宽度4.5米，水泥混凝土路面，公路等级为四级</v>
          </cell>
          <cell r="G437" t="str">
            <v>改扩建</v>
          </cell>
          <cell r="H437" t="str">
            <v>余家镇张河村</v>
          </cell>
        </row>
        <row r="438">
          <cell r="B438" t="str">
            <v>余家镇2022年张河村三组村民小组通畅工程</v>
          </cell>
          <cell r="C438" t="str">
            <v>乡村建设行动</v>
          </cell>
          <cell r="D438" t="str">
            <v>农村基础设施（含产业配套基础设施）</v>
          </cell>
          <cell r="E438" t="str">
            <v>农村道路建设（通村路、通户路、小型桥梁等）</v>
          </cell>
          <cell r="F438" t="str">
            <v>硬化2.1公里，路面宽度4.5米，水泥混凝土路面，公路等级为四级</v>
          </cell>
          <cell r="G438" t="str">
            <v>改扩建</v>
          </cell>
          <cell r="H438" t="str">
            <v>余家镇张河村</v>
          </cell>
        </row>
        <row r="439">
          <cell r="B439" t="str">
            <v>余家镇2022年同心村三组村民小组通畅工程</v>
          </cell>
          <cell r="C439" t="str">
            <v>乡村建设行动</v>
          </cell>
          <cell r="D439" t="str">
            <v>农村基础设施（含产业配套基础设施）</v>
          </cell>
          <cell r="E439" t="str">
            <v>农村道路建设（通村路、通户路、小型桥梁等）</v>
          </cell>
          <cell r="F439" t="str">
            <v>硬化1.56公里，路面宽度4.5米，水泥混凝土路面，公路等级为四级</v>
          </cell>
          <cell r="G439" t="str">
            <v>改扩建</v>
          </cell>
          <cell r="H439" t="str">
            <v>余家镇同心村</v>
          </cell>
        </row>
        <row r="440">
          <cell r="B440" t="str">
            <v>余家镇2022年院王路硬化工程</v>
          </cell>
          <cell r="C440" t="str">
            <v>乡村建设行动</v>
          </cell>
          <cell r="D440" t="str">
            <v>农村基础设施（含产业配套基础设施）</v>
          </cell>
          <cell r="E440" t="str">
            <v>农村道路建设（通村路、通户路、小型桥梁等）</v>
          </cell>
          <cell r="F440" t="str">
            <v>硬化4.36公里，路面宽度4.5米，水泥混凝土路面，公路等级为四级</v>
          </cell>
          <cell r="G440" t="str">
            <v>改扩建</v>
          </cell>
          <cell r="H440" t="str">
            <v>余家镇凤池村</v>
          </cell>
        </row>
        <row r="441">
          <cell r="B441" t="str">
            <v>后山镇2022年毡夏路硬化工程</v>
          </cell>
          <cell r="C441" t="str">
            <v>乡村建设行动</v>
          </cell>
          <cell r="D441" t="str">
            <v>农村基础设施（含产业配套基础设施）</v>
          </cell>
          <cell r="E441" t="str">
            <v>农村道路建设（通村路、通户路、小型桥梁等）</v>
          </cell>
          <cell r="F441" t="str">
            <v>硬化0.404公里，路面宽度4.5米，水泥混凝土路面，公路等级为四级</v>
          </cell>
          <cell r="G441" t="str">
            <v>改扩建</v>
          </cell>
          <cell r="H441" t="str">
            <v>后山镇石关村</v>
          </cell>
        </row>
        <row r="442">
          <cell r="B442" t="str">
            <v>弹子镇2022年公赵路硬化工程</v>
          </cell>
          <cell r="C442" t="str">
            <v>乡村建设行动</v>
          </cell>
          <cell r="D442" t="str">
            <v>农村基础设施（含产业配套基础设施）</v>
          </cell>
          <cell r="E442" t="str">
            <v>农村道路建设（通村路、通户路、小型桥梁等）</v>
          </cell>
          <cell r="F442" t="str">
            <v>硬化0.3公里，路面宽度4.5米，水泥混凝土路面，公路等级为四级</v>
          </cell>
          <cell r="G442" t="str">
            <v>改扩建</v>
          </cell>
          <cell r="H442" t="str">
            <v>弹子镇插旗村</v>
          </cell>
        </row>
        <row r="443">
          <cell r="B443" t="str">
            <v>弹子镇2022年唐施路硬化工程</v>
          </cell>
          <cell r="C443" t="str">
            <v>乡村建设行动</v>
          </cell>
          <cell r="D443" t="str">
            <v>农村基础设施（含产业配套基础设施）</v>
          </cell>
          <cell r="E443" t="str">
            <v>农村道路建设（通村路、通户路、小型桥梁等）</v>
          </cell>
          <cell r="F443" t="str">
            <v>硬化0.37公里，路面宽度4.5米，水泥混凝土路面，公路等级为四级</v>
          </cell>
          <cell r="G443" t="str">
            <v>改扩建</v>
          </cell>
          <cell r="H443" t="str">
            <v>弹子镇插旗村</v>
          </cell>
        </row>
        <row r="444">
          <cell r="B444" t="str">
            <v>弹子镇2022年毛胡路硬化工程</v>
          </cell>
          <cell r="C444" t="str">
            <v>乡村建设行动</v>
          </cell>
          <cell r="D444" t="str">
            <v>农村基础设施（含产业配套基础设施）</v>
          </cell>
          <cell r="E444" t="str">
            <v>农村道路建设（通村路、通户路、小型桥梁等）</v>
          </cell>
          <cell r="F444" t="str">
            <v>硬化0.2975公里，路面宽度4.5米，水泥混凝土路面，公路等级为四级</v>
          </cell>
          <cell r="G444" t="str">
            <v>改扩建</v>
          </cell>
          <cell r="H444" t="str">
            <v>弹子镇插旗村</v>
          </cell>
        </row>
        <row r="445">
          <cell r="B445" t="str">
            <v>弹子镇2022年梭李路硬化工程</v>
          </cell>
          <cell r="C445" t="str">
            <v>乡村建设行动</v>
          </cell>
          <cell r="D445" t="str">
            <v>农村基础设施（含产业配套基础设施）</v>
          </cell>
          <cell r="E445" t="str">
            <v>农村道路建设（通村路、通户路、小型桥梁等）</v>
          </cell>
          <cell r="F445" t="str">
            <v>硬化0.16公里，路面宽度4米，水泥混凝土路面，公路等级为四级</v>
          </cell>
          <cell r="G445" t="str">
            <v>改扩建</v>
          </cell>
          <cell r="H445" t="str">
            <v>弹子镇小垭村</v>
          </cell>
        </row>
        <row r="446">
          <cell r="B446" t="str">
            <v>弹子镇2022年二杨路硬化工程</v>
          </cell>
          <cell r="C446" t="str">
            <v>乡村建设行动</v>
          </cell>
          <cell r="D446" t="str">
            <v>农村基础设施（含产业配套基础设施）</v>
          </cell>
          <cell r="E446" t="str">
            <v>农村道路建设（通村路、通户路、小型桥梁等）</v>
          </cell>
          <cell r="F446" t="str">
            <v>硬化0.145公里，路面宽度4米，水泥混凝土路面，公路等级为四级</v>
          </cell>
          <cell r="G446" t="str">
            <v>改扩建</v>
          </cell>
          <cell r="H446" t="str">
            <v>弹子镇大垭村</v>
          </cell>
        </row>
        <row r="447">
          <cell r="B447" t="str">
            <v>弹子镇2022年江向路硬化工程</v>
          </cell>
          <cell r="C447" t="str">
            <v>乡村建设行动</v>
          </cell>
          <cell r="D447" t="str">
            <v>农村基础设施（含产业配套基础设施）</v>
          </cell>
          <cell r="E447" t="str">
            <v>农村道路建设（通村路、通户路、小型桥梁等）</v>
          </cell>
          <cell r="F447" t="str">
            <v>硬化0.268公里，路面宽度4.5米，水泥混凝土路面，公路等级为四级</v>
          </cell>
          <cell r="G447" t="str">
            <v>改扩建</v>
          </cell>
          <cell r="H447" t="str">
            <v>弹子镇插旗村</v>
          </cell>
        </row>
        <row r="448">
          <cell r="B448" t="str">
            <v>弹子镇2022年青龙路硬化工程</v>
          </cell>
          <cell r="C448" t="str">
            <v>乡村建设行动</v>
          </cell>
          <cell r="D448" t="str">
            <v>农村基础设施（含产业配套基础设施）</v>
          </cell>
          <cell r="E448" t="str">
            <v>农村道路建设（通村路、通户路、小型桥梁等）</v>
          </cell>
          <cell r="F448" t="str">
            <v>硬化0.514公里，路面宽度4米，水泥混凝土路面，公路等级为四级</v>
          </cell>
          <cell r="G448" t="str">
            <v>改扩建</v>
          </cell>
          <cell r="H448" t="str">
            <v>弹子镇人和村</v>
          </cell>
        </row>
        <row r="449">
          <cell r="B449" t="str">
            <v>长岭镇2022年杨郑路硬化工程</v>
          </cell>
          <cell r="C449" t="str">
            <v>乡村建设行动</v>
          </cell>
          <cell r="D449" t="str">
            <v>农村基础设施（含产业配套基础设施）</v>
          </cell>
          <cell r="E449" t="str">
            <v>农村道路建设（通村路、通户路、小型桥梁等）</v>
          </cell>
          <cell r="F449" t="str">
            <v>硬化1.4公里，路面宽度4.5米，水泥混凝土路面，公路等级为四级</v>
          </cell>
          <cell r="G449" t="str">
            <v>改扩建</v>
          </cell>
          <cell r="H449" t="str">
            <v>长岭镇茶店村</v>
          </cell>
        </row>
        <row r="450">
          <cell r="B450" t="str">
            <v>长岭镇2022年老土鸡路硬化工程</v>
          </cell>
          <cell r="C450" t="str">
            <v>乡村建设行动</v>
          </cell>
          <cell r="D450" t="str">
            <v>农村基础设施（含产业配套基础设施）</v>
          </cell>
          <cell r="E450" t="str">
            <v>产业路、资源路、旅游路建设</v>
          </cell>
          <cell r="F450" t="str">
            <v>硬化0.57公里，路面宽度4.5米，水泥混凝土路面，公路等级为四级</v>
          </cell>
          <cell r="G450" t="str">
            <v>改扩建</v>
          </cell>
          <cell r="H450" t="str">
            <v>长岭镇老土村</v>
          </cell>
        </row>
        <row r="451">
          <cell r="B451" t="str">
            <v>新田镇2022年东村村四组村民小组通畅工程</v>
          </cell>
          <cell r="C451" t="str">
            <v>乡村建设行动</v>
          </cell>
          <cell r="D451" t="str">
            <v>农村基础设施（含产业配套基础设施）</v>
          </cell>
          <cell r="E451" t="str">
            <v>农村道路建设（通村路、通户路、小型桥梁等）</v>
          </cell>
          <cell r="F451" t="str">
            <v>硬化4.22公里，路面宽度4.5米，水泥混凝土路面，公路等级为四级</v>
          </cell>
          <cell r="G451" t="str">
            <v>改扩建</v>
          </cell>
          <cell r="H451" t="str">
            <v>新田镇东村村</v>
          </cell>
        </row>
        <row r="452">
          <cell r="B452" t="str">
            <v>新田镇2022年毛羊路硬化工程</v>
          </cell>
          <cell r="C452" t="str">
            <v>乡村建设行动</v>
          </cell>
          <cell r="D452" t="str">
            <v>农村基础设施（含产业配套基础设施）</v>
          </cell>
          <cell r="E452" t="str">
            <v>农村道路建设（通村路、通户路、小型桥梁等）</v>
          </cell>
          <cell r="F452" t="str">
            <v>硬化公路2.07公里，路面宽度4米，水泥混凝土路面，公路等级为四级</v>
          </cell>
          <cell r="G452" t="str">
            <v>改扩建</v>
          </cell>
          <cell r="H452" t="str">
            <v>新田镇义和村</v>
          </cell>
        </row>
        <row r="453">
          <cell r="B453" t="str">
            <v>白羊镇2022年双石社区公路畅返不畅工程</v>
          </cell>
          <cell r="C453" t="str">
            <v>乡村建设行动</v>
          </cell>
          <cell r="D453" t="str">
            <v>农村基础设施（含产业配套基础设施）</v>
          </cell>
          <cell r="E453" t="str">
            <v>农村道路建设（通村路、通户路、小型桥梁等）</v>
          </cell>
          <cell r="F453" t="str">
            <v>畅返不畅4公里，路面宽度4.5米，水泥混凝土路面，公路等级为四级</v>
          </cell>
          <cell r="G453" t="str">
            <v>改扩建</v>
          </cell>
          <cell r="H453" t="str">
            <v>白羊镇双石社区</v>
          </cell>
        </row>
        <row r="454">
          <cell r="B454" t="str">
            <v>龙驹镇2022年太黄路畅返不畅工程</v>
          </cell>
          <cell r="C454" t="str">
            <v>乡村建设行动</v>
          </cell>
          <cell r="D454" t="str">
            <v>农村基础设施（含产业配套基础设施）</v>
          </cell>
          <cell r="E454" t="str">
            <v>农村道路建设（通村路、通户路、小型桥梁等）</v>
          </cell>
          <cell r="F454" t="str">
            <v>畅返不畅3.5公里，路面宽度4.5米，水泥混凝土路面，公路等级为四级</v>
          </cell>
          <cell r="G454" t="str">
            <v>改扩建</v>
          </cell>
          <cell r="H454" t="str">
            <v>龙驹镇黄显村</v>
          </cell>
        </row>
        <row r="455">
          <cell r="B455" t="str">
            <v>走马镇2022年凉风村六组村民小组通畅工程</v>
          </cell>
          <cell r="C455" t="str">
            <v>乡村建设行动</v>
          </cell>
          <cell r="D455" t="str">
            <v>农村基础设施（含产业配套基础设施）</v>
          </cell>
          <cell r="E455" t="str">
            <v>产业路、资源路、旅游路建设</v>
          </cell>
          <cell r="F455" t="str">
            <v>硬化3.3公里，路面宽度4.5米，水泥混凝土路面，公路等级为四级</v>
          </cell>
          <cell r="G455" t="str">
            <v>改扩建</v>
          </cell>
          <cell r="H455" t="str">
            <v>走马镇凉风村</v>
          </cell>
        </row>
        <row r="456">
          <cell r="B456" t="str">
            <v>走马镇2022年联网路硬化工程</v>
          </cell>
          <cell r="C456" t="str">
            <v>乡村建设行动</v>
          </cell>
          <cell r="D456" t="str">
            <v>农村基础设施（含产业配套基础设施）</v>
          </cell>
          <cell r="E456" t="str">
            <v>产业路、资源路、旅游路建设</v>
          </cell>
          <cell r="F456" t="str">
            <v>硬化3.3公里，路面宽度4.5米，水泥混凝土路面，公路等级为四级</v>
          </cell>
          <cell r="G456" t="str">
            <v>改扩建</v>
          </cell>
          <cell r="H456" t="str">
            <v>走马镇凉风村</v>
          </cell>
        </row>
        <row r="457">
          <cell r="B457" t="str">
            <v>罗田镇2022年三溪村产业基地路硬化工程</v>
          </cell>
          <cell r="C457" t="str">
            <v>乡村建设行动</v>
          </cell>
          <cell r="D457" t="str">
            <v>农村基础设施（含产业配套基础设施）</v>
          </cell>
          <cell r="E457" t="str">
            <v>农村道路建设（通村路、通户路、小型桥梁等）</v>
          </cell>
          <cell r="F457" t="str">
            <v>硬化0.6公里，路面宽度4.5米，水泥混凝土路面，公路等级为四级</v>
          </cell>
          <cell r="G457" t="str">
            <v>改扩建</v>
          </cell>
          <cell r="H457" t="str">
            <v>罗田镇三溪村</v>
          </cell>
        </row>
        <row r="458">
          <cell r="B458" t="str">
            <v>罗田镇2022年谷烈路硬化工程</v>
          </cell>
          <cell r="C458" t="str">
            <v>乡村建设行动</v>
          </cell>
          <cell r="D458" t="str">
            <v>农村基础设施（含产业配套基础设施）</v>
          </cell>
          <cell r="E458" t="str">
            <v>农村道路建设（通村路、通户路、小型桥梁等）</v>
          </cell>
          <cell r="F458" t="str">
            <v>硬化1.84公里，路面宽度4-4.5米，水泥混凝土路面，公路等级为四级</v>
          </cell>
          <cell r="G458" t="str">
            <v>改扩建</v>
          </cell>
          <cell r="H458" t="str">
            <v>罗田镇谷山村</v>
          </cell>
        </row>
        <row r="459">
          <cell r="B459" t="str">
            <v>罗田镇2022年小黄梨沟路硬化工程</v>
          </cell>
          <cell r="C459" t="str">
            <v>乡村建设行动</v>
          </cell>
          <cell r="D459" t="str">
            <v>农村基础设施（含产业配套基础设施）</v>
          </cell>
          <cell r="E459" t="str">
            <v>农村道路建设（通村路、通户路、小型桥梁等）</v>
          </cell>
          <cell r="F459" t="str">
            <v>硬化0.75公里，路面宽度4-4.5米，水泥混凝土路面，公路等级为四级</v>
          </cell>
          <cell r="G459" t="str">
            <v>改扩建</v>
          </cell>
          <cell r="H459" t="str">
            <v>罗田镇新华村</v>
          </cell>
        </row>
        <row r="460">
          <cell r="B460" t="str">
            <v>罗田镇2022年内黄路硬化工程</v>
          </cell>
          <cell r="C460" t="str">
            <v>乡村建设行动</v>
          </cell>
          <cell r="D460" t="str">
            <v>农村基础设施（含产业配套基础设施）</v>
          </cell>
          <cell r="E460" t="str">
            <v>农村道路建设（通村路、通户路、小型桥梁等）</v>
          </cell>
          <cell r="F460" t="str">
            <v>硬化0.5公里，路面宽度4-4.5米，水泥混凝土路面，公路等级为四级</v>
          </cell>
          <cell r="G460" t="str">
            <v>改扩建</v>
          </cell>
          <cell r="H460" t="str">
            <v>罗田镇新华村</v>
          </cell>
        </row>
        <row r="461">
          <cell r="B461" t="str">
            <v>罗田镇2022年土金路硬化工程</v>
          </cell>
          <cell r="C461" t="str">
            <v>乡村建设行动</v>
          </cell>
          <cell r="D461" t="str">
            <v>农村基础设施（含产业配套基础设施）</v>
          </cell>
          <cell r="E461" t="str">
            <v>农村道路建设（通村路、通户路、小型桥梁等）</v>
          </cell>
          <cell r="F461" t="str">
            <v>硬化1.1公里，路面宽度4-4.5米，水泥混凝土路面，公路等级为四级</v>
          </cell>
          <cell r="G461" t="str">
            <v>改扩建</v>
          </cell>
          <cell r="H461" t="str">
            <v>罗田镇梓桐村</v>
          </cell>
        </row>
        <row r="462">
          <cell r="B462" t="str">
            <v>太龙镇2022年坳王路硬化工程</v>
          </cell>
          <cell r="C462" t="str">
            <v>乡村建设行动</v>
          </cell>
          <cell r="D462" t="str">
            <v>农村基础设施（含产业配套基础设施）</v>
          </cell>
          <cell r="E462" t="str">
            <v>产业路、资源路、旅游路建设</v>
          </cell>
          <cell r="F462" t="str">
            <v>硬化1.32公里，路面宽度4.5米，水泥混凝土路面，公路等级为四级</v>
          </cell>
          <cell r="G462" t="str">
            <v>改扩建</v>
          </cell>
          <cell r="H462" t="str">
            <v>太龙镇五塝村</v>
          </cell>
        </row>
        <row r="463">
          <cell r="B463" t="str">
            <v>太龙镇2022年老屋院子路硬化工程</v>
          </cell>
          <cell r="C463" t="str">
            <v>乡村建设行动</v>
          </cell>
          <cell r="D463" t="str">
            <v>农村基础设施（含产业配套基础设施）</v>
          </cell>
          <cell r="E463" t="str">
            <v>产业路、资源路、旅游路建设</v>
          </cell>
          <cell r="F463" t="str">
            <v>硬化0.2公里，路面宽度4.5米，水泥混凝土路面，公路等级为四级</v>
          </cell>
          <cell r="G463" t="str">
            <v>改扩建</v>
          </cell>
          <cell r="H463" t="str">
            <v>太龙镇五塝村</v>
          </cell>
        </row>
        <row r="464">
          <cell r="B464" t="str">
            <v>太龙镇2022年牟熊路硬化工程</v>
          </cell>
          <cell r="C464" t="str">
            <v>乡村建设行动</v>
          </cell>
          <cell r="D464" t="str">
            <v>农村基础设施（含产业配套基础设施）</v>
          </cell>
          <cell r="E464" t="str">
            <v>产业路、资源路、旅游路建设</v>
          </cell>
          <cell r="F464" t="str">
            <v>硬化1.2公里，路面宽度4.5米，水泥混凝土路面，公路等级为四级</v>
          </cell>
          <cell r="G464" t="str">
            <v>改扩建</v>
          </cell>
          <cell r="H464" t="str">
            <v>太龙镇五塝村</v>
          </cell>
        </row>
        <row r="465">
          <cell r="B465" t="str">
            <v>太龙镇2022年大旗村7组公路硬化工程</v>
          </cell>
          <cell r="C465" t="str">
            <v>乡村建设行动</v>
          </cell>
          <cell r="D465" t="str">
            <v>农村基础设施（含产业配套基础设施）</v>
          </cell>
          <cell r="E465" t="str">
            <v>产业路、资源路、旅游路建设</v>
          </cell>
          <cell r="F465" t="str">
            <v>硬化1公里，路面宽度4.5米，水泥混凝土路面，公路等级为四级</v>
          </cell>
          <cell r="G465" t="str">
            <v>改扩建</v>
          </cell>
          <cell r="H465" t="str">
            <v>太龙镇大旗村</v>
          </cell>
        </row>
        <row r="466">
          <cell r="B466" t="str">
            <v>长滩镇2022年茶坪村公路改扩建工程</v>
          </cell>
          <cell r="C466" t="str">
            <v>乡村建设行动</v>
          </cell>
          <cell r="D466" t="str">
            <v>农村基础设施（含产业配套基础设施）</v>
          </cell>
          <cell r="E466" t="str">
            <v>农村道路建设（通村路、通户路、小型桥梁等）</v>
          </cell>
          <cell r="F466" t="str">
            <v>进村公路约4公里加宽并改造，水泥混凝土路面，公路等级为四级</v>
          </cell>
          <cell r="G466" t="str">
            <v>改扩建</v>
          </cell>
          <cell r="H466" t="str">
            <v>长滩镇茶坪村</v>
          </cell>
        </row>
        <row r="467">
          <cell r="B467" t="str">
            <v>长滩镇2022年白岩5组碑老路硬化工程</v>
          </cell>
          <cell r="C467" t="str">
            <v>乡村建设行动</v>
          </cell>
          <cell r="D467" t="str">
            <v>农村基础设施（含产业配套基础设施）</v>
          </cell>
          <cell r="E467" t="str">
            <v>农村道路建设（通村路、通户路、小型桥梁等）</v>
          </cell>
          <cell r="F467" t="str">
            <v>硬化0.32公里，路面宽度4.5米，水泥混凝土路面，公路等级为四级</v>
          </cell>
          <cell r="G467" t="str">
            <v>改扩建</v>
          </cell>
          <cell r="H467" t="str">
            <v>长滩镇白岩村</v>
          </cell>
        </row>
        <row r="468">
          <cell r="B468" t="str">
            <v>长滩镇2022年宋金路硬化工程</v>
          </cell>
          <cell r="C468" t="str">
            <v>乡村建设行动</v>
          </cell>
          <cell r="D468" t="str">
            <v>农村基础设施（含产业配套基础设施）</v>
          </cell>
          <cell r="E468" t="str">
            <v>农村道路建设（通村路、通户路、小型桥梁等）</v>
          </cell>
          <cell r="F468" t="str">
            <v>硬化2公里，路面宽度4.5米，水泥混凝土路面，公路等级为四级</v>
          </cell>
          <cell r="G468" t="str">
            <v>改扩建</v>
          </cell>
          <cell r="H468" t="str">
            <v>长滩镇白岩村</v>
          </cell>
        </row>
        <row r="469">
          <cell r="B469" t="str">
            <v>长滩镇2022年长王路硬化工程</v>
          </cell>
          <cell r="C469" t="str">
            <v>乡村建设行动</v>
          </cell>
          <cell r="D469" t="str">
            <v>农村基础设施（含产业配套基础设施）</v>
          </cell>
          <cell r="E469" t="str">
            <v>农村道路建设（通村路、通户路、小型桥梁等）</v>
          </cell>
          <cell r="F469" t="str">
            <v>硬化0.4公里，路面宽度4.5米，水泥混凝土路面，公路等级为四级</v>
          </cell>
          <cell r="G469" t="str">
            <v>改扩建</v>
          </cell>
          <cell r="H469" t="str">
            <v>长滩镇长滩社区</v>
          </cell>
        </row>
        <row r="470">
          <cell r="B470" t="str">
            <v>太安镇2022年古堰村六组村民小组通畅工程</v>
          </cell>
          <cell r="C470" t="str">
            <v>乡村建设行动</v>
          </cell>
          <cell r="D470" t="str">
            <v>农村基础设施（含产业配套基础设施）</v>
          </cell>
          <cell r="E470" t="str">
            <v>农村道路建设（通村路、通户路、小型桥梁等）</v>
          </cell>
          <cell r="F470" t="str">
            <v>硬化0.837公里，路面宽度4.5米，水泥混凝土路面，公路等级为四级</v>
          </cell>
          <cell r="G470" t="str">
            <v>改扩建</v>
          </cell>
          <cell r="H470" t="str">
            <v>太安镇古堰村</v>
          </cell>
        </row>
        <row r="471">
          <cell r="B471" t="str">
            <v>太安镇2022年石马丘路硬化工程</v>
          </cell>
          <cell r="C471" t="str">
            <v>乡村建设行动</v>
          </cell>
          <cell r="D471" t="str">
            <v>农村基础设施（含产业配套基础设施）</v>
          </cell>
          <cell r="E471" t="str">
            <v>农村道路建设（通村路、通户路、小型桥梁等）</v>
          </cell>
          <cell r="F471" t="str">
            <v>硬化0.946公里，路面宽度4米，水泥混凝土路面，公路等级为四级</v>
          </cell>
          <cell r="G471" t="str">
            <v>改扩建</v>
          </cell>
          <cell r="H471" t="str">
            <v>太安镇醒狮村</v>
          </cell>
        </row>
        <row r="472">
          <cell r="B472" t="str">
            <v>太安镇2022年新瓦屋路硬化工程</v>
          </cell>
          <cell r="C472" t="str">
            <v>乡村建设行动</v>
          </cell>
          <cell r="D472" t="str">
            <v>农村基础设施（含产业配套基础设施）</v>
          </cell>
          <cell r="E472" t="str">
            <v>农村道路建设（通村路、通户路、小型桥梁等）</v>
          </cell>
          <cell r="F472" t="str">
            <v>硬化0.455公里，路面宽度4米，水泥混凝土路面，公路等级为四级</v>
          </cell>
          <cell r="G472" t="str">
            <v>改扩建</v>
          </cell>
          <cell r="H472" t="str">
            <v>太安镇河堰村</v>
          </cell>
        </row>
        <row r="473">
          <cell r="B473" t="str">
            <v>太安镇2022年机房路硬化工程</v>
          </cell>
          <cell r="C473" t="str">
            <v>乡村建设行动</v>
          </cell>
          <cell r="D473" t="str">
            <v>农村基础设施（含产业配套基础设施）</v>
          </cell>
          <cell r="E473" t="str">
            <v>农村道路建设（通村路、通户路、小型桥梁等）</v>
          </cell>
          <cell r="F473" t="str">
            <v>硬化0.44公里，路面宽度4米，水泥混凝土路面，公路等级为四级</v>
          </cell>
          <cell r="G473" t="str">
            <v>改扩建</v>
          </cell>
          <cell r="H473" t="str">
            <v>太安镇柏弯村</v>
          </cell>
        </row>
        <row r="474">
          <cell r="B474" t="str">
            <v>太安镇2022年大堰塘路硬化工程</v>
          </cell>
          <cell r="C474" t="str">
            <v>乡村建设行动</v>
          </cell>
          <cell r="D474" t="str">
            <v>农村基础设施（含产业配套基础设施）</v>
          </cell>
          <cell r="E474" t="str">
            <v>农村道路建设（通村路、通户路、小型桥梁等）</v>
          </cell>
          <cell r="F474" t="str">
            <v>硬化0.587公里，路面宽度4米，水泥混凝土路面，公路等级为四级</v>
          </cell>
          <cell r="G474" t="str">
            <v>改扩建</v>
          </cell>
          <cell r="H474" t="str">
            <v>太安镇天峰村</v>
          </cell>
        </row>
        <row r="475">
          <cell r="B475" t="str">
            <v>太安镇2022年核桃弯路硬化工程</v>
          </cell>
          <cell r="C475" t="str">
            <v>乡村建设行动</v>
          </cell>
          <cell r="D475" t="str">
            <v>农村基础设施（含产业配套基础设施）</v>
          </cell>
          <cell r="E475" t="str">
            <v>农村道路建设（通村路、通户路、小型桥梁等）</v>
          </cell>
          <cell r="F475" t="str">
            <v>硬化0.383公里，路面宽度4米，水泥混凝土路面，公路等级为四级</v>
          </cell>
          <cell r="G475" t="str">
            <v>改扩建</v>
          </cell>
          <cell r="H475" t="str">
            <v>太安镇天峰村</v>
          </cell>
        </row>
        <row r="476">
          <cell r="B476" t="str">
            <v>太安镇2022年大弯路硬化工程</v>
          </cell>
          <cell r="C476" t="str">
            <v>乡村建设行动</v>
          </cell>
          <cell r="D476" t="str">
            <v>农村基础设施（含产业配套基础设施）</v>
          </cell>
          <cell r="E476" t="str">
            <v>农村道路建设（通村路、通户路、小型桥梁等）</v>
          </cell>
          <cell r="F476" t="str">
            <v>硬化0.502公里，路面宽度4.5米，水泥混凝土路面，公路等级为四级</v>
          </cell>
          <cell r="G476" t="str">
            <v>改扩建</v>
          </cell>
          <cell r="H476" t="str">
            <v>太安镇钟刘村</v>
          </cell>
        </row>
        <row r="477">
          <cell r="B477" t="str">
            <v>白土镇2022年白土小学连接路畅返不畅工程</v>
          </cell>
          <cell r="C477" t="str">
            <v>乡村建设行动</v>
          </cell>
          <cell r="D477" t="str">
            <v>农村基础设施（含产业配套基础设施）</v>
          </cell>
          <cell r="E477" t="str">
            <v>农村道路建设（通村路、通户路、小型桥梁等）</v>
          </cell>
          <cell r="F477" t="str">
            <v>畅返不畅0.515公里，路面宽度5.5米，水泥混凝土路面，公路等级为四级</v>
          </cell>
          <cell r="G477" t="str">
            <v>改扩建</v>
          </cell>
          <cell r="H477" t="str">
            <v>白土镇白土社区</v>
          </cell>
        </row>
        <row r="478">
          <cell r="B478" t="str">
            <v>白土镇2022年陆大路硬化工程</v>
          </cell>
          <cell r="C478" t="str">
            <v>乡村建设行动</v>
          </cell>
          <cell r="D478" t="str">
            <v>农村基础设施（含产业配套基础设施）</v>
          </cell>
          <cell r="E478" t="str">
            <v>农村道路建设（通村路、通户路、小型桥梁等）</v>
          </cell>
          <cell r="F478" t="str">
            <v>共硬化2.927公里。其中2.412公里，路面宽度4.5米；0.515公里，路面宽度3.5米。水泥混凝土路面，公路等级为四级</v>
          </cell>
          <cell r="G478" t="str">
            <v>改扩建</v>
          </cell>
          <cell r="H478" t="str">
            <v>白土镇丁家村</v>
          </cell>
        </row>
        <row r="479">
          <cell r="B479" t="str">
            <v>白土镇2022年人头旅游路延伸段硬化工程</v>
          </cell>
          <cell r="C479" t="str">
            <v>乡村建设行动</v>
          </cell>
          <cell r="D479" t="str">
            <v>农村基础设施（含产业配套基础设施）</v>
          </cell>
          <cell r="E479" t="str">
            <v>农村道路建设（通村路、通户路、小型桥梁等）</v>
          </cell>
          <cell r="F479" t="str">
            <v>硬化1.708公里，路面宽度4.5米，水泥混凝土路面，公路等级为四级</v>
          </cell>
          <cell r="G479" t="str">
            <v>改扩建</v>
          </cell>
          <cell r="H479" t="str">
            <v>白土镇人头村</v>
          </cell>
        </row>
        <row r="480">
          <cell r="B480" t="str">
            <v>白土镇2022年人头村蔬菜基地连接路硬化工程</v>
          </cell>
          <cell r="C480" t="str">
            <v>乡村建设行动</v>
          </cell>
          <cell r="D480" t="str">
            <v>农村基础设施（含产业配套基础设施）</v>
          </cell>
          <cell r="E480" t="str">
            <v>农村道路建设（通村路、通户路、小型桥梁等）</v>
          </cell>
          <cell r="F480" t="str">
            <v>硬化0.5公里，路面宽度4.5米，水泥混凝土路面，公路等级为四级</v>
          </cell>
          <cell r="G480" t="str">
            <v>改扩建</v>
          </cell>
          <cell r="H480" t="str">
            <v>白土镇人头村</v>
          </cell>
        </row>
        <row r="481">
          <cell r="B481" t="str">
            <v>新乡镇2022年三水村二组联网硬化工程</v>
          </cell>
          <cell r="C481" t="str">
            <v>乡村建设行动</v>
          </cell>
          <cell r="D481" t="str">
            <v>农村基础设施（含产业配套基础设施）</v>
          </cell>
          <cell r="E481" t="str">
            <v>农村道路建设（通村路、通户路、小型桥梁等）</v>
          </cell>
          <cell r="F481" t="str">
            <v>硬化1.2公里，路面宽度4.5米，水泥混凝土路面，公路等级为四级</v>
          </cell>
          <cell r="G481" t="str">
            <v>改扩建</v>
          </cell>
          <cell r="H481" t="str">
            <v>新乡镇三水村</v>
          </cell>
        </row>
        <row r="482">
          <cell r="B482" t="str">
            <v>新乡镇2022年合作村一组联网路硬化工程</v>
          </cell>
          <cell r="C482" t="str">
            <v>乡村建设行动</v>
          </cell>
          <cell r="D482" t="str">
            <v>农村基础设施（含产业配套基础设施）</v>
          </cell>
          <cell r="E482" t="str">
            <v>农村道路建设（通村路、通户路、小型桥梁等）</v>
          </cell>
          <cell r="F482" t="str">
            <v>硬化0.8公里，路面宽度4.5米，水泥混凝土路面，公路等级为四级</v>
          </cell>
          <cell r="G482" t="str">
            <v>改扩建</v>
          </cell>
          <cell r="H482" t="str">
            <v>新乡镇合作村</v>
          </cell>
        </row>
        <row r="483">
          <cell r="B483" t="str">
            <v>新乡镇2022年治华村1组联网路硬化工程</v>
          </cell>
          <cell r="C483" t="str">
            <v>乡村建设行动</v>
          </cell>
          <cell r="D483" t="str">
            <v>农村基础设施（含产业配套基础设施）</v>
          </cell>
          <cell r="E483" t="str">
            <v>农村道路建设（通村路、通户路、小型桥梁等）</v>
          </cell>
          <cell r="F483" t="str">
            <v>硬化1.7公里，路面宽度4.5米，水泥混凝土路面，公路等级为四级</v>
          </cell>
          <cell r="G483" t="str">
            <v>改扩建</v>
          </cell>
          <cell r="H483" t="str">
            <v>新乡镇治华村</v>
          </cell>
        </row>
        <row r="484">
          <cell r="B484" t="str">
            <v>九池街道2022年吴告包公路硬化工程</v>
          </cell>
          <cell r="C484" t="str">
            <v>乡村建设行动</v>
          </cell>
          <cell r="D484" t="str">
            <v>农村基础设施（含产业配套基础设施）</v>
          </cell>
          <cell r="E484" t="str">
            <v>农村道路建设（通村路、通户路、小型桥梁等）</v>
          </cell>
          <cell r="F484" t="str">
            <v>硬化0.9公里，路面宽度4.5米，水泥混凝土路面，公路等级为四级</v>
          </cell>
          <cell r="G484" t="str">
            <v>改扩建</v>
          </cell>
          <cell r="H484" t="str">
            <v>九池街道凤凰村</v>
          </cell>
        </row>
        <row r="485">
          <cell r="B485" t="str">
            <v>九池街道2022年凤凰村三组长窑公路硬化工程</v>
          </cell>
          <cell r="C485" t="str">
            <v>乡村建设行动</v>
          </cell>
          <cell r="D485" t="str">
            <v>农村基础设施（含产业配套基础设施）</v>
          </cell>
          <cell r="E485" t="str">
            <v>农村道路建设（通村路、通户路、小型桥梁等）</v>
          </cell>
          <cell r="F485" t="str">
            <v>硬化0.29公里，路面宽度4.5米，水泥混凝土路面，公路等级为四级</v>
          </cell>
          <cell r="G485" t="str">
            <v>改扩建</v>
          </cell>
          <cell r="H485" t="str">
            <v>九池街道凤凰村</v>
          </cell>
        </row>
        <row r="486">
          <cell r="B486" t="str">
            <v>九池街道2022年九凤湘院产业路硬化工程</v>
          </cell>
          <cell r="C486" t="str">
            <v>乡村建设行动</v>
          </cell>
          <cell r="D486" t="str">
            <v>农村基础设施（含产业配套基础设施）</v>
          </cell>
          <cell r="E486" t="str">
            <v>农村道路建设（通村路、通户路、小型桥梁等）</v>
          </cell>
          <cell r="F486" t="str">
            <v>硬化0.5公里，路面宽度4.5米，水泥混凝土路面，公路等级为四级</v>
          </cell>
          <cell r="G486" t="str">
            <v>改扩建</v>
          </cell>
          <cell r="H486" t="str">
            <v>九池街道凤凰村</v>
          </cell>
        </row>
        <row r="487">
          <cell r="B487" t="str">
            <v>郭村镇2022年春八路加宽工程</v>
          </cell>
          <cell r="C487" t="str">
            <v>乡村建设行动</v>
          </cell>
          <cell r="D487" t="str">
            <v>农村基础设施（含产业配套基础设施）</v>
          </cell>
          <cell r="E487" t="str">
            <v>农村道路建设（通村路、通户路、小型桥梁等）</v>
          </cell>
          <cell r="F487" t="str">
            <v>5.23公里加宽2米，水泥混凝土路面，公路等级为四级</v>
          </cell>
          <cell r="G487" t="str">
            <v>改扩建</v>
          </cell>
          <cell r="H487" t="str">
            <v>郭村镇</v>
          </cell>
        </row>
        <row r="488">
          <cell r="B488" t="str">
            <v>郭村镇2022年春八路支路加宽工程</v>
          </cell>
          <cell r="C488" t="str">
            <v>乡村建设行动</v>
          </cell>
          <cell r="D488" t="str">
            <v>农村基础设施（含产业配套基础设施）</v>
          </cell>
          <cell r="E488" t="str">
            <v>农村道路建设（通村路、通户路、小型桥梁等）</v>
          </cell>
          <cell r="F488" t="str">
            <v>2.44公里加宽1.5米，水泥混凝土路面，公路等级为四级</v>
          </cell>
          <cell r="G488" t="str">
            <v>改扩建</v>
          </cell>
          <cell r="H488" t="str">
            <v>郭村镇</v>
          </cell>
        </row>
        <row r="489">
          <cell r="B489" t="str">
            <v>郭村镇2022年大丫口路硬化工程</v>
          </cell>
          <cell r="C489" t="str">
            <v>乡村建设行动</v>
          </cell>
          <cell r="D489" t="str">
            <v>农村基础设施（含产业配套基础设施）</v>
          </cell>
          <cell r="E489" t="str">
            <v>农村道路建设（通村路、通户路、小型桥梁等）</v>
          </cell>
          <cell r="F489" t="str">
            <v>硬化0.425公里，路面宽度4.5米，水泥混凝土路面，公路等级为四级</v>
          </cell>
          <cell r="G489" t="str">
            <v>改扩建</v>
          </cell>
          <cell r="H489" t="str">
            <v>郭村镇安全村</v>
          </cell>
        </row>
        <row r="490">
          <cell r="B490" t="str">
            <v>郭村镇2022年霍家山路硬化工程</v>
          </cell>
          <cell r="C490" t="str">
            <v>乡村建设行动</v>
          </cell>
          <cell r="D490" t="str">
            <v>农村基础设施（含产业配套基础设施）</v>
          </cell>
          <cell r="E490" t="str">
            <v>农村道路建设（通村路、通户路、小型桥梁等）</v>
          </cell>
          <cell r="F490" t="str">
            <v>硬化0.461公里，路面宽度4.5米，水泥混凝土路面，公路等级为四级</v>
          </cell>
          <cell r="G490" t="str">
            <v>改扩建</v>
          </cell>
          <cell r="H490" t="str">
            <v>郭村镇安全村</v>
          </cell>
        </row>
        <row r="491">
          <cell r="B491" t="str">
            <v>柱山乡2022年张郑路硬化工程</v>
          </cell>
          <cell r="C491" t="str">
            <v>乡村建设行动</v>
          </cell>
          <cell r="D491" t="str">
            <v>农村基础设施（含产业配套基础设施）</v>
          </cell>
          <cell r="E491" t="str">
            <v>农村道路建设（通村路、通户路、小型桥梁等）</v>
          </cell>
          <cell r="F491" t="str">
            <v>硬化0.59公里，路面宽度4.5米，水泥混凝土路面，公路等级为四级</v>
          </cell>
          <cell r="G491" t="str">
            <v>改扩建</v>
          </cell>
          <cell r="H491" t="str">
            <v>柱山乡青高村</v>
          </cell>
        </row>
        <row r="492">
          <cell r="B492" t="str">
            <v>柱山乡2022年杨张路硬化工程</v>
          </cell>
          <cell r="C492" t="str">
            <v>乡村建设行动</v>
          </cell>
          <cell r="D492" t="str">
            <v>农村基础设施（含产业配套基础设施）</v>
          </cell>
          <cell r="E492" t="str">
            <v>农村道路建设（通村路、通户路、小型桥梁等）</v>
          </cell>
          <cell r="F492" t="str">
            <v>硬化0.5公里，路面宽度4.5米，水泥混凝土路面，公路等级为四级</v>
          </cell>
          <cell r="G492" t="str">
            <v>改扩建</v>
          </cell>
          <cell r="H492" t="str">
            <v>柱山乡草盘村</v>
          </cell>
        </row>
        <row r="493">
          <cell r="B493" t="str">
            <v>柱山乡2022年王氏宗祠路硬化工程</v>
          </cell>
          <cell r="C493" t="str">
            <v>乡村建设行动</v>
          </cell>
          <cell r="D493" t="str">
            <v>农村基础设施（含产业配套基础设施）</v>
          </cell>
          <cell r="E493" t="str">
            <v>农村道路建设（通村路、通户路、小型桥梁等）</v>
          </cell>
          <cell r="F493" t="str">
            <v>硬化0.17公里，路面宽度4.5米，水泥混凝土路面，公路等级为四级</v>
          </cell>
          <cell r="G493" t="str">
            <v>改扩建</v>
          </cell>
          <cell r="H493" t="str">
            <v>柱山乡戈厂村</v>
          </cell>
        </row>
        <row r="494">
          <cell r="B494" t="str">
            <v>柱山乡2022年柏大路硬化工程</v>
          </cell>
          <cell r="C494" t="str">
            <v>乡村建设行动</v>
          </cell>
          <cell r="D494" t="str">
            <v>农村基础设施（含产业配套基础设施）</v>
          </cell>
          <cell r="E494" t="str">
            <v>农村道路建设（通村路、通户路、小型桥梁等）</v>
          </cell>
          <cell r="F494" t="str">
            <v>硬化0.5公里，路面宽度4.5米，水泥混凝土路面，公路等级为四级</v>
          </cell>
          <cell r="G494" t="str">
            <v>改扩建</v>
          </cell>
          <cell r="H494" t="str">
            <v>柱山乡戈厂村</v>
          </cell>
        </row>
        <row r="495">
          <cell r="B495" t="str">
            <v>柱山乡2022年王较路硬化工程</v>
          </cell>
          <cell r="C495" t="str">
            <v>乡村建设行动</v>
          </cell>
          <cell r="D495" t="str">
            <v>农村基础设施（含产业配套基础设施）</v>
          </cell>
          <cell r="E495" t="str">
            <v>农村道路建设（通村路、通户路、小型桥梁等）</v>
          </cell>
          <cell r="F495" t="str">
            <v>硬化0.32公里，路面宽度4.5米，水泥混凝土路面，公路等级为四级</v>
          </cell>
          <cell r="G495" t="str">
            <v>改扩建</v>
          </cell>
          <cell r="H495" t="str">
            <v>柱山乡山田村</v>
          </cell>
        </row>
        <row r="496">
          <cell r="B496" t="str">
            <v>铁峰乡2022年太平2组至熊家石公村连接线新建工程</v>
          </cell>
          <cell r="C496" t="str">
            <v>乡村建设行动</v>
          </cell>
          <cell r="D496" t="str">
            <v>农村基础设施（含产业配套基础设施）</v>
          </cell>
          <cell r="E496" t="str">
            <v>农村道路建设（通村路、通户路、小型桥梁等）</v>
          </cell>
          <cell r="F496" t="str">
            <v>新建0.38公里，路面宽度4.5米，泥结碎石路面，公路等级为四级</v>
          </cell>
          <cell r="G496" t="str">
            <v>新建</v>
          </cell>
          <cell r="H496" t="str">
            <v>铁峰乡太平村</v>
          </cell>
        </row>
        <row r="497">
          <cell r="B497" t="str">
            <v>铁峰乡2022年翠玉梨粉黛脆李产业路硬化工程</v>
          </cell>
          <cell r="C497" t="str">
            <v>乡村建设行动</v>
          </cell>
          <cell r="D497" t="str">
            <v>农村基础设施（含产业配套基础设施）</v>
          </cell>
          <cell r="E497" t="str">
            <v>农村道路建设（通村路、通户路、小型桥梁等）</v>
          </cell>
          <cell r="F497" t="str">
            <v>共硬化4.915公里。其中3.99公里，路面宽度4.5米；0.925公里，路面宽度3.5米。水泥混凝土路面，公路等级为四级</v>
          </cell>
          <cell r="G497" t="str">
            <v>改扩建</v>
          </cell>
          <cell r="H497" t="str">
            <v>铁峰乡富强村</v>
          </cell>
        </row>
        <row r="498">
          <cell r="B498" t="str">
            <v>黄柏乡2022年三坪养殖场连接路硬化工程</v>
          </cell>
          <cell r="C498" t="str">
            <v>乡村建设行动</v>
          </cell>
          <cell r="D498" t="str">
            <v>农村基础设施（含产业配套基础设施）</v>
          </cell>
          <cell r="E498" t="str">
            <v>农村道路建设（通村路、通户路、小型桥梁等）</v>
          </cell>
          <cell r="F498" t="str">
            <v>硬化2.4公里，路面宽度4.5米，水泥混凝土路面，公路等级为四级</v>
          </cell>
          <cell r="G498" t="str">
            <v>改扩建</v>
          </cell>
          <cell r="H498" t="str">
            <v>黄柏乡三坪村</v>
          </cell>
        </row>
        <row r="499">
          <cell r="B499" t="str">
            <v>黄柏乡2022年富张路硬化工程</v>
          </cell>
          <cell r="C499" t="str">
            <v>乡村建设行动</v>
          </cell>
          <cell r="D499" t="str">
            <v>农村基础设施（含产业配套基础设施）</v>
          </cell>
          <cell r="E499" t="str">
            <v>农村道路建设（通村路、通户路、小型桥梁等）</v>
          </cell>
          <cell r="F499" t="str">
            <v>硬化0.72公里，路面宽度4.5米，水泥混凝土路面，公路等级为四级</v>
          </cell>
          <cell r="G499" t="str">
            <v>改扩建</v>
          </cell>
          <cell r="H499" t="str">
            <v>黄柏乡沙田村</v>
          </cell>
        </row>
        <row r="500">
          <cell r="B500" t="str">
            <v>黄柏乡2022年联网路硬化工程</v>
          </cell>
          <cell r="C500" t="str">
            <v>乡村建设行动</v>
          </cell>
          <cell r="D500" t="str">
            <v>农村基础设施（含产业配套基础设施）</v>
          </cell>
          <cell r="E500" t="str">
            <v>农村道路建设（通村路、通户路、小型桥梁等）</v>
          </cell>
          <cell r="F500" t="str">
            <v>硬化0.8公里，路面宽度4.5米，水泥混凝土路面，公路等级为四级</v>
          </cell>
          <cell r="G500" t="str">
            <v>改扩建</v>
          </cell>
          <cell r="H500" t="str">
            <v>黄柏乡黄柏社区</v>
          </cell>
        </row>
        <row r="501">
          <cell r="B501" t="str">
            <v>溪口乡2022年新包路硬化工程</v>
          </cell>
          <cell r="C501" t="str">
            <v>乡村建设行动</v>
          </cell>
          <cell r="D501" t="str">
            <v>农村基础设施（含产业配套基础设施）</v>
          </cell>
          <cell r="E501" t="str">
            <v>农村道路建设（通村路、通户路、小型桥梁等）</v>
          </cell>
          <cell r="F501" t="str">
            <v>硬化2.5公里，路面宽度4.5米，水泥混凝土路面，公路等级为四级</v>
          </cell>
          <cell r="G501" t="str">
            <v>改扩建</v>
          </cell>
          <cell r="H501" t="str">
            <v>溪口乡大溪社区</v>
          </cell>
        </row>
        <row r="502">
          <cell r="B502" t="str">
            <v>燕山乡2022年尖冷路硬化工程</v>
          </cell>
          <cell r="C502" t="str">
            <v>乡村建设行动</v>
          </cell>
          <cell r="D502" t="str">
            <v>农村基础设施（含产业配套基础设施）</v>
          </cell>
          <cell r="E502" t="str">
            <v>农村道路建设（通村路、通户路、小型桥梁等）</v>
          </cell>
          <cell r="F502" t="str">
            <v>硬化1.4公里，路面宽度4.5米，水泥混凝土路面，公路等级为四级</v>
          </cell>
          <cell r="G502" t="str">
            <v>改扩建</v>
          </cell>
          <cell r="H502" t="str">
            <v>燕山乡东峡村</v>
          </cell>
        </row>
        <row r="503">
          <cell r="B503" t="str">
            <v>燕山乡2022年垃崔路硬化工程</v>
          </cell>
          <cell r="C503" t="str">
            <v>乡村建设行动</v>
          </cell>
          <cell r="D503" t="str">
            <v>农村基础设施（含产业配套基础设施）</v>
          </cell>
          <cell r="E503" t="str">
            <v>农村道路建设（通村路、通户路、小型桥梁等）</v>
          </cell>
          <cell r="F503" t="str">
            <v>硬化0.382公里，路面宽度4.5米，水泥混凝土路面，公路等级为四级</v>
          </cell>
          <cell r="G503" t="str">
            <v>改扩建</v>
          </cell>
          <cell r="H503" t="str">
            <v>燕山乡东峡村</v>
          </cell>
        </row>
        <row r="504">
          <cell r="B504" t="str">
            <v>燕山乡2022年沙李路硬化工程</v>
          </cell>
          <cell r="C504" t="str">
            <v>乡村建设行动</v>
          </cell>
          <cell r="D504" t="str">
            <v>农村基础设施（含产业配套基础设施）</v>
          </cell>
          <cell r="E504" t="str">
            <v>农村道路建设（通村路、通户路、小型桥梁等）</v>
          </cell>
          <cell r="F504" t="str">
            <v>硬化0.565公里，路面宽度4.5米，水泥混凝土路面，公路等级为四级</v>
          </cell>
          <cell r="G504" t="str">
            <v>改扩建</v>
          </cell>
          <cell r="H504" t="str">
            <v>燕山乡东峡村</v>
          </cell>
        </row>
        <row r="505">
          <cell r="B505" t="str">
            <v>燕山乡2022年赵李路硬化工程</v>
          </cell>
          <cell r="C505" t="str">
            <v>乡村建设行动</v>
          </cell>
          <cell r="D505" t="str">
            <v>农村基础设施（含产业配套基础设施）</v>
          </cell>
          <cell r="E505" t="str">
            <v>农村道路建设（通村路、通户路、小型桥梁等）</v>
          </cell>
          <cell r="F505" t="str">
            <v>硬化0.657公里，路面宽度4.5米，水泥混凝土路面，公路等级为四级</v>
          </cell>
          <cell r="G505" t="str">
            <v>改扩建</v>
          </cell>
          <cell r="H505" t="str">
            <v>燕山乡东峡村</v>
          </cell>
        </row>
        <row r="506">
          <cell r="B506" t="str">
            <v>长坪乡2022年沃柑产业园路硬化工程</v>
          </cell>
          <cell r="C506" t="str">
            <v>乡村建设行动</v>
          </cell>
          <cell r="D506" t="str">
            <v>农村基础设施（含产业配套基础设施）</v>
          </cell>
          <cell r="E506" t="str">
            <v>农村道路建设（通村路、通户路、小型桥梁等）</v>
          </cell>
          <cell r="F506" t="str">
            <v>硬化1公里，路面宽度4.5米，水泥混凝土路面，公路等级为四级</v>
          </cell>
          <cell r="G506" t="str">
            <v>改扩建</v>
          </cell>
          <cell r="H506" t="str">
            <v>长坪乡长坪社区</v>
          </cell>
        </row>
        <row r="507">
          <cell r="B507" t="str">
            <v>梨树乡2022年龙地路畅返不畅工程</v>
          </cell>
          <cell r="C507" t="str">
            <v>乡村建设行动</v>
          </cell>
          <cell r="D507" t="str">
            <v>农村基础设施（含产业配套基础设施）</v>
          </cell>
          <cell r="E507" t="str">
            <v>农村道路建设（通村路、通户路、小型桥梁等）</v>
          </cell>
          <cell r="F507" t="str">
            <v>龙地路2.5公里改扩建。路面宽度5.5米，水泥混凝土</v>
          </cell>
          <cell r="G507" t="str">
            <v>改扩建</v>
          </cell>
          <cell r="H507" t="str">
            <v>梨树乡安民社区、龙头村</v>
          </cell>
        </row>
        <row r="508">
          <cell r="B508" t="str">
            <v>茨竹乡2022年茨马路扩宽工程</v>
          </cell>
          <cell r="C508" t="str">
            <v>乡村建设行动</v>
          </cell>
          <cell r="D508" t="str">
            <v>农村基础设施（含产业配套基础设施）</v>
          </cell>
          <cell r="E508" t="str">
            <v>产业路、资源路、旅游路建设</v>
          </cell>
          <cell r="F508" t="str">
            <v>7.4公里加宽2米，水泥混凝土路面，公路等级为四级</v>
          </cell>
          <cell r="G508" t="str">
            <v>改扩建</v>
          </cell>
          <cell r="H508" t="str">
            <v>茨竹乡</v>
          </cell>
        </row>
        <row r="509">
          <cell r="B509" t="str">
            <v>恒合土家族乡2022年联网路项目</v>
          </cell>
          <cell r="C509" t="str">
            <v>乡村建设行动</v>
          </cell>
          <cell r="D509" t="str">
            <v>农村基础设施（含产业配套基础设施）</v>
          </cell>
          <cell r="E509" t="str">
            <v>农村道路建设（通村路、通户路、小型桥梁等）</v>
          </cell>
          <cell r="F509" t="str">
            <v>硬化5.058公里，路面宽度4.5米，水泥混凝土路面，公路等级为四级</v>
          </cell>
          <cell r="G509" t="str">
            <v>改扩建</v>
          </cell>
          <cell r="H509" t="str">
            <v>恒合土家族乡</v>
          </cell>
        </row>
        <row r="510">
          <cell r="B510" t="str">
            <v>普子乡2022年龙孔路硬化工程</v>
          </cell>
          <cell r="C510" t="str">
            <v>乡村建设行动</v>
          </cell>
          <cell r="D510" t="str">
            <v>农村基础设施（含产业配套基础设施）</v>
          </cell>
          <cell r="E510" t="str">
            <v>农村道路建设（通村路、通户路、小型桥梁等）</v>
          </cell>
          <cell r="F510" t="str">
            <v>硬化0.738公里，路面宽度4.5米，水泥混凝土路面，公路等级为四级</v>
          </cell>
          <cell r="G510" t="str">
            <v>改扩建</v>
          </cell>
          <cell r="H510" t="str">
            <v>普子乡碗厂村</v>
          </cell>
        </row>
        <row r="511">
          <cell r="B511" t="str">
            <v>普子乡2022年杨家湾路硬化工程</v>
          </cell>
          <cell r="C511" t="str">
            <v>乡村建设行动</v>
          </cell>
          <cell r="D511" t="str">
            <v>农村基础设施（含产业配套基础设施）</v>
          </cell>
          <cell r="E511" t="str">
            <v>农村道路建设（通村路、通户路、小型桥梁等）</v>
          </cell>
          <cell r="F511" t="str">
            <v>硬化0.344公里，路面宽度4.5米，水泥混凝土路面，公路等级为四级</v>
          </cell>
          <cell r="G511" t="str">
            <v>改扩建</v>
          </cell>
          <cell r="H511" t="str">
            <v>普子乡虎头村</v>
          </cell>
        </row>
        <row r="512">
          <cell r="B512" t="str">
            <v>地宝土家族乡2022年合阳坡黄桃产业路硬化工程</v>
          </cell>
          <cell r="C512" t="str">
            <v>乡村建设行动</v>
          </cell>
          <cell r="D512" t="str">
            <v>农村基础设施（含产业配套基础设施）</v>
          </cell>
          <cell r="E512" t="str">
            <v>产业路、资源路、旅游路建设</v>
          </cell>
          <cell r="F512" t="str">
            <v>硬化2.2公里，路面宽度4.5米，水泥混凝土路面，公路等级为四级</v>
          </cell>
          <cell r="G512" t="str">
            <v>改扩建</v>
          </cell>
          <cell r="H512" t="str">
            <v>地宝土家族乡地宝村</v>
          </cell>
        </row>
        <row r="513">
          <cell r="B513" t="str">
            <v>地宝土家族乡2022年龙河村联网路工程</v>
          </cell>
          <cell r="C513" t="str">
            <v>乡村建设行动</v>
          </cell>
          <cell r="D513" t="str">
            <v>农村基础设施（含产业配套基础设施）</v>
          </cell>
          <cell r="E513" t="str">
            <v>产业路、资源路、旅游路建设</v>
          </cell>
          <cell r="F513" t="str">
            <v>硬化0.8公里，路面宽度4.5米，水泥混凝土路面，公路等级为四级</v>
          </cell>
          <cell r="G513" t="str">
            <v>改扩建</v>
          </cell>
          <cell r="H513" t="str">
            <v>地宝土家族乡龙河村</v>
          </cell>
        </row>
        <row r="514">
          <cell r="B514" t="str">
            <v>太白街道2022年太黄路硬化工程</v>
          </cell>
          <cell r="C514" t="str">
            <v>乡村建设行动</v>
          </cell>
          <cell r="D514" t="str">
            <v>农村基础设施（含产业配套基础设施）</v>
          </cell>
          <cell r="E514" t="str">
            <v>农村道路建设（通村路、通户路、小型桥梁等）</v>
          </cell>
          <cell r="F514" t="str">
            <v>硬化0.393公里，路面宽度4.5米，水泥混凝土路面，公路等级为四级</v>
          </cell>
          <cell r="G514" t="str">
            <v>改扩建</v>
          </cell>
          <cell r="H514" t="str">
            <v>太白街道太白村</v>
          </cell>
        </row>
        <row r="515">
          <cell r="B515" t="str">
            <v>太白街道2022年吴天路硬化工程</v>
          </cell>
          <cell r="C515" t="str">
            <v>乡村建设行动</v>
          </cell>
          <cell r="D515" t="str">
            <v>农村基础设施（含产业配套基础设施）</v>
          </cell>
          <cell r="E515" t="str">
            <v>农村道路建设（通村路、通户路、小型桥梁等）</v>
          </cell>
          <cell r="F515" t="str">
            <v>硬化0.28公里，路面宽度4.5米，水泥混凝土路面，公路等级为四级</v>
          </cell>
          <cell r="G515" t="str">
            <v>改扩建</v>
          </cell>
          <cell r="H515" t="str">
            <v>太白街道永宁村</v>
          </cell>
        </row>
        <row r="516">
          <cell r="B516" t="str">
            <v>龙都街道2022年龙月路硬化工程</v>
          </cell>
          <cell r="C516" t="str">
            <v>乡村建设行动</v>
          </cell>
          <cell r="D516" t="str">
            <v>农村基础设施（含产业配套基础设施）</v>
          </cell>
          <cell r="E516" t="str">
            <v>农村道路建设（通村路、通户路、小型桥梁等）</v>
          </cell>
          <cell r="F516" t="str">
            <v>硬化2.2公里，路面宽度4.5米，水泥混凝土路面，公路等级为四级</v>
          </cell>
          <cell r="G516" t="str">
            <v>改扩建</v>
          </cell>
          <cell r="H516" t="str">
            <v>龙都街道三吉村</v>
          </cell>
        </row>
        <row r="517">
          <cell r="B517" t="str">
            <v>双河口街道2022年三方路硬化工程</v>
          </cell>
          <cell r="C517" t="str">
            <v>乡村建设行动</v>
          </cell>
          <cell r="D517" t="str">
            <v>农村基础设施（含产业配套基础设施）</v>
          </cell>
          <cell r="E517" t="str">
            <v>农村道路建设（通村路、通户路、小型桥梁等）</v>
          </cell>
          <cell r="F517" t="str">
            <v>硬化0.685公里，路面宽度4米，水泥混凝土路面，公路等级为四级</v>
          </cell>
          <cell r="G517" t="str">
            <v>改扩建</v>
          </cell>
          <cell r="H517" t="str">
            <v>双河口街道龙宝村</v>
          </cell>
        </row>
        <row r="518">
          <cell r="B518" t="str">
            <v>万州区沙河街道2023年老万中支路硬化工程（2022年续建）</v>
          </cell>
          <cell r="C518" t="str">
            <v>乡村建设行动</v>
          </cell>
          <cell r="D518" t="str">
            <v>农村基础设施（含产业配套基础设施）</v>
          </cell>
          <cell r="E518" t="str">
            <v>农村道路建设（通村路、通户路、小型桥梁等）</v>
          </cell>
          <cell r="F518" t="str">
            <v>硬化0.5公里，路面宽度4.5米，水泥混凝土路面，公路等级为四级</v>
          </cell>
          <cell r="G518" t="str">
            <v>改扩建</v>
          </cell>
          <cell r="H518" t="str">
            <v>沙河街道安乐村</v>
          </cell>
        </row>
        <row r="519">
          <cell r="B519" t="str">
            <v>沙河街道2022年万印路硬化工程</v>
          </cell>
          <cell r="C519" t="str">
            <v>乡村建设行动</v>
          </cell>
          <cell r="D519" t="str">
            <v>农村基础设施（含产业配套基础设施）</v>
          </cell>
          <cell r="E519" t="str">
            <v>农村道路建设（通村路、通户路、小型桥梁等）</v>
          </cell>
          <cell r="F519" t="str">
            <v>硬化1公里，路面宽度4.5米，水泥混凝土路面，公路等级为四级</v>
          </cell>
          <cell r="G519" t="str">
            <v>改扩建</v>
          </cell>
          <cell r="H519" t="str">
            <v>沙河街道上坪村</v>
          </cell>
        </row>
        <row r="520">
          <cell r="B520" t="str">
            <v>沙河街道2022年落凼14组公路硬化工程</v>
          </cell>
          <cell r="C520" t="str">
            <v>乡村建设行动</v>
          </cell>
          <cell r="D520" t="str">
            <v>农村基础设施（含产业配套基础设施）</v>
          </cell>
          <cell r="E520" t="str">
            <v>农村道路建设（通村路、通户路、小型桥梁等）</v>
          </cell>
          <cell r="F520" t="str">
            <v>硬化1.3公里，路面宽度4.5米，水泥混凝土路面，公路等级为四级</v>
          </cell>
          <cell r="G520" t="str">
            <v>改扩建</v>
          </cell>
          <cell r="H520" t="str">
            <v>沙河街道落凼社区</v>
          </cell>
        </row>
        <row r="521">
          <cell r="B521" t="str">
            <v>恒合土家族乡2022年第二批联网路项目</v>
          </cell>
          <cell r="C521" t="str">
            <v>乡村建设行动</v>
          </cell>
          <cell r="D521" t="str">
            <v>农村基础设施（含产业配套基础设施）</v>
          </cell>
          <cell r="E521" t="str">
            <v>农村道路建设（通村路、通户路、小型桥梁等）</v>
          </cell>
          <cell r="F521" t="str">
            <v>硬化5公里，路面宽度4.5米，水泥混凝土路面，公路等级为四级</v>
          </cell>
          <cell r="G521" t="str">
            <v>改扩建</v>
          </cell>
          <cell r="H521" t="str">
            <v>恒合土家族乡</v>
          </cell>
        </row>
        <row r="522">
          <cell r="B522" t="str">
            <v>龙沙镇2022年港投猪场路改扩建工程</v>
          </cell>
          <cell r="C522" t="str">
            <v>乡村建设行动</v>
          </cell>
          <cell r="D522" t="str">
            <v>农村基础设施（含产业配套基础设施）</v>
          </cell>
          <cell r="E522" t="str">
            <v>农村道路建设（通村路、通户路、小型桥梁等）</v>
          </cell>
          <cell r="F522" t="str">
            <v>改扩建2.23公里，路面宽度6米，水泥混凝土路面，公路等级为四级</v>
          </cell>
          <cell r="G522" t="str">
            <v>改扩建</v>
          </cell>
          <cell r="H522" t="str">
            <v>龙沙镇黄金村</v>
          </cell>
        </row>
        <row r="523">
          <cell r="B523" t="str">
            <v>分水镇2022年大冲村公路硬化工程</v>
          </cell>
          <cell r="C523" t="str">
            <v>乡村建设行动</v>
          </cell>
          <cell r="D523" t="str">
            <v>农村基础设施（含产业配套基础设施）</v>
          </cell>
          <cell r="E523" t="str">
            <v>农村道路建设（通村路、通户路、小型桥梁等）</v>
          </cell>
          <cell r="F523" t="str">
            <v>硬化2公里，路面宽度3.5米，水泥混凝土路面，公路等级为四级</v>
          </cell>
          <cell r="G523" t="str">
            <v>改扩建</v>
          </cell>
          <cell r="H523" t="str">
            <v>分水镇大冲村</v>
          </cell>
        </row>
        <row r="524">
          <cell r="B524" t="str">
            <v>分水镇2022年三角凼村公路硬化工程</v>
          </cell>
          <cell r="C524" t="str">
            <v>乡村建设行动</v>
          </cell>
          <cell r="D524" t="str">
            <v>农村基础设施（含产业配套基础设施）</v>
          </cell>
          <cell r="E524" t="str">
            <v>农村道路建设（通村路、通户路、小型桥梁等）</v>
          </cell>
          <cell r="F524" t="str">
            <v>硬化1.01公里，路面宽度4米，水泥混凝土路面，公路等级为四级</v>
          </cell>
          <cell r="G524" t="str">
            <v>改扩建</v>
          </cell>
          <cell r="H524" t="str">
            <v>分水镇三角凼村</v>
          </cell>
        </row>
        <row r="525">
          <cell r="B525" t="str">
            <v>分水镇2022年黄泥凼村公路硬化工程</v>
          </cell>
          <cell r="C525" t="str">
            <v>乡村建设行动</v>
          </cell>
          <cell r="D525" t="str">
            <v>农村基础设施（含产业配套基础设施）</v>
          </cell>
          <cell r="E525" t="str">
            <v>农村道路建设（通村路、通户路、小型桥梁等）</v>
          </cell>
          <cell r="F525" t="str">
            <v>硬化2.035公里，路面宽度3.5米，水泥混凝土路面，公路等级为四级</v>
          </cell>
          <cell r="G525" t="str">
            <v>改扩建</v>
          </cell>
          <cell r="H525" t="str">
            <v>分水镇黄泥社区</v>
          </cell>
        </row>
        <row r="526">
          <cell r="B526" t="str">
            <v>分水镇2022年红豆村公路硬化工程</v>
          </cell>
          <cell r="C526" t="str">
            <v>乡村建设行动</v>
          </cell>
          <cell r="D526" t="str">
            <v>农村基础设施（含产业配套基础设施）</v>
          </cell>
          <cell r="E526" t="str">
            <v>农村道路建设（通村路、通户路、小型桥梁等）</v>
          </cell>
          <cell r="F526" t="str">
            <v>硬化1.28公里，其中1.14公里路面宽度4米，0.14公里路面宽度3.5米，水泥混凝土路面，公路等级为四级</v>
          </cell>
          <cell r="G526" t="str">
            <v>改扩建</v>
          </cell>
          <cell r="H526" t="str">
            <v>分水镇红豆村</v>
          </cell>
        </row>
        <row r="527">
          <cell r="B527" t="str">
            <v>分水镇2022年绕场公路硬化工程</v>
          </cell>
          <cell r="C527" t="str">
            <v>乡村建设行动</v>
          </cell>
          <cell r="D527" t="str">
            <v>农村基础设施（含产业配套基础设施）</v>
          </cell>
          <cell r="E527" t="str">
            <v>农村道路建设（通村路、通户路、小型桥梁等）</v>
          </cell>
          <cell r="F527" t="str">
            <v>硬化0.37公里，路面宽度7.5米，水泥混凝土路面，公路等级为四级</v>
          </cell>
          <cell r="G527" t="str">
            <v>改扩建</v>
          </cell>
          <cell r="H527" t="str">
            <v>分水镇分水岭</v>
          </cell>
        </row>
        <row r="528">
          <cell r="B528" t="str">
            <v>余家镇2022年九龙村五组村民小组通畅工程</v>
          </cell>
          <cell r="C528" t="str">
            <v>乡村建设行动</v>
          </cell>
          <cell r="D528" t="str">
            <v>农村基础设施（含产业配套基础设施）</v>
          </cell>
          <cell r="E528" t="str">
            <v>农村道路建设（通村路、通户路、小型桥梁等）</v>
          </cell>
          <cell r="F528" t="str">
            <v>硬化1.8公里，路面宽度4.5米，水泥混凝土路面，公路等级为四级</v>
          </cell>
          <cell r="G528" t="str">
            <v>改扩建</v>
          </cell>
          <cell r="H528" t="str">
            <v>余家镇九龙村</v>
          </cell>
        </row>
        <row r="529">
          <cell r="B529" t="str">
            <v>余家镇2022年饶家村二组村民小组通畅工程</v>
          </cell>
          <cell r="C529" t="str">
            <v>乡村建设行动</v>
          </cell>
          <cell r="D529" t="str">
            <v>农村基础设施（含产业配套基础设施）</v>
          </cell>
          <cell r="E529" t="str">
            <v>农村道路建设（通村路、通户路、小型桥梁等）</v>
          </cell>
          <cell r="F529" t="str">
            <v>硬化1.8公里，路面宽度4.5米，水泥混凝土路面，公路等级为四级</v>
          </cell>
          <cell r="G529" t="str">
            <v>改扩建</v>
          </cell>
          <cell r="H529" t="str">
            <v>余家镇饶家村</v>
          </cell>
        </row>
        <row r="530">
          <cell r="B530" t="str">
            <v>余家镇2022年四郭路硬化工程</v>
          </cell>
          <cell r="C530" t="str">
            <v>乡村建设行动</v>
          </cell>
          <cell r="D530" t="str">
            <v>农村基础设施（含产业配套基础设施）</v>
          </cell>
          <cell r="E530" t="str">
            <v>农村道路建设（通村路、通户路、小型桥梁等）</v>
          </cell>
          <cell r="F530" t="str">
            <v>硬化1.33公里，路面宽度4.5米，水泥混凝土路面，公路等级为四级</v>
          </cell>
          <cell r="G530" t="str">
            <v>改扩建</v>
          </cell>
          <cell r="H530" t="str">
            <v>余家镇回龙村</v>
          </cell>
        </row>
        <row r="531">
          <cell r="B531" t="str">
            <v>余家镇2022年垃谭路硬化工程</v>
          </cell>
          <cell r="C531" t="str">
            <v>乡村建设行动</v>
          </cell>
          <cell r="D531" t="str">
            <v>农村基础设施（含产业配套基础设施）</v>
          </cell>
          <cell r="E531" t="str">
            <v>农村道路建设（通村路、通户路、小型桥梁等）</v>
          </cell>
          <cell r="F531" t="str">
            <v>硬化0.68公里，路面宽度4米，水泥混凝土路面，公路等级为四级</v>
          </cell>
          <cell r="G531" t="str">
            <v>改扩建</v>
          </cell>
          <cell r="H531" t="str">
            <v>余家镇千银村</v>
          </cell>
        </row>
        <row r="532">
          <cell r="B532" t="str">
            <v>白羊镇2022年友谊村五组公路硬化工程</v>
          </cell>
          <cell r="C532" t="str">
            <v>乡村建设行动</v>
          </cell>
          <cell r="D532" t="str">
            <v>农村基础设施（含产业配套基础设施）</v>
          </cell>
          <cell r="E532" t="str">
            <v>农村道路建设（通村路、通户路、小型桥梁等）</v>
          </cell>
          <cell r="F532" t="str">
            <v>硬化1.07公里，路面宽度4.5米，水泥混凝土路面，公路等级为四级</v>
          </cell>
          <cell r="G532" t="str">
            <v>改扩建</v>
          </cell>
          <cell r="H532" t="str">
            <v>白羊镇友谊村</v>
          </cell>
        </row>
        <row r="533">
          <cell r="B533" t="str">
            <v>白羊镇2022年大弯村二组公路硬化工程</v>
          </cell>
          <cell r="C533" t="str">
            <v>乡村建设行动</v>
          </cell>
          <cell r="D533" t="str">
            <v>农村基础设施（含产业配套基础设施）</v>
          </cell>
          <cell r="E533" t="str">
            <v>农村道路建设（通村路、通户路、小型桥梁等）</v>
          </cell>
          <cell r="F533" t="str">
            <v>硬化1.097公里，路面宽度4.5米，水泥混凝土路面，公路等级为四级</v>
          </cell>
          <cell r="G533" t="str">
            <v>改扩建</v>
          </cell>
          <cell r="H533" t="str">
            <v>白羊镇大弯村</v>
          </cell>
        </row>
        <row r="534">
          <cell r="B534" t="str">
            <v>白羊镇2022年冯双路硬化工程</v>
          </cell>
          <cell r="C534" t="str">
            <v>乡村建设行动</v>
          </cell>
          <cell r="D534" t="str">
            <v>农村基础设施（含产业配套基础设施）</v>
          </cell>
          <cell r="E534" t="str">
            <v>农村道路建设（通村路、通户路、小型桥梁等）</v>
          </cell>
          <cell r="F534" t="str">
            <v>硬化2.1公里，路面宽度4.5米，水泥混凝土路面，公路等级为四级</v>
          </cell>
          <cell r="G534" t="str">
            <v>改扩建</v>
          </cell>
          <cell r="H534" t="str">
            <v>白羊镇太和村</v>
          </cell>
        </row>
        <row r="535">
          <cell r="B535" t="str">
            <v>走马镇2022年谷雨村3组公路硬化工程</v>
          </cell>
          <cell r="C535" t="str">
            <v>乡村建设行动</v>
          </cell>
          <cell r="D535" t="str">
            <v>农村基础设施（含产业配套基础设施）</v>
          </cell>
          <cell r="E535" t="str">
            <v>产业路、资源路、旅游路建设</v>
          </cell>
          <cell r="F535" t="str">
            <v>硬化1.6公里，路面宽度4.5米，水泥混凝土路面，公路等级为四级</v>
          </cell>
          <cell r="G535" t="str">
            <v>改扩建</v>
          </cell>
          <cell r="H535" t="str">
            <v>走马镇谷雨村</v>
          </cell>
        </row>
        <row r="536">
          <cell r="B536" t="str">
            <v>走马镇2022年连心路加宽工程</v>
          </cell>
          <cell r="C536" t="str">
            <v>乡村建设行动</v>
          </cell>
          <cell r="D536" t="str">
            <v>农村基础设施（含产业配套基础设施）</v>
          </cell>
          <cell r="E536" t="str">
            <v>产业路、资源路、旅游路建设</v>
          </cell>
          <cell r="F536" t="str">
            <v>1.8公里加宽1.5米，水泥混凝土路面，公路等级为四级</v>
          </cell>
          <cell r="G536" t="str">
            <v>改扩建</v>
          </cell>
          <cell r="H536" t="str">
            <v>走马镇石告村</v>
          </cell>
        </row>
        <row r="537">
          <cell r="B537" t="str">
            <v>长岭镇2022年双安路改扩建工程</v>
          </cell>
          <cell r="C537" t="str">
            <v>乡村建设行动</v>
          </cell>
          <cell r="D537" t="str">
            <v>农村基础设施（含产业配套基础设施）</v>
          </cell>
          <cell r="E537" t="str">
            <v>产业路、资源路、旅游路建设</v>
          </cell>
          <cell r="F537" t="str">
            <v>双安路全线约3.1公里扩宽至7米，沥青混凝土路面，公路等级为四级</v>
          </cell>
          <cell r="G537" t="str">
            <v>改扩建</v>
          </cell>
          <cell r="H537" t="str">
            <v>长岭镇安溪村</v>
          </cell>
        </row>
        <row r="538">
          <cell r="B538" t="str">
            <v>长滩镇2022年龙泉社区绕场路新建工程</v>
          </cell>
          <cell r="C538" t="str">
            <v>乡村建设行动</v>
          </cell>
          <cell r="D538" t="str">
            <v>农村基础设施（含产业配套基础设施）</v>
          </cell>
          <cell r="E538" t="str">
            <v>农村道路建设（通村路、通户路、小型桥梁等）</v>
          </cell>
          <cell r="F538" t="str">
            <v>新建并硬化公路共1.1公里，路面宽度6.5米，路面结构为30厘米厚C30水泥混凝土</v>
          </cell>
          <cell r="G538" t="str">
            <v>新建</v>
          </cell>
          <cell r="H538" t="str">
            <v>长滩镇龙泉社区</v>
          </cell>
        </row>
        <row r="539">
          <cell r="B539" t="str">
            <v>万州区2022年农村公路安防工程（第二批）</v>
          </cell>
          <cell r="C539" t="str">
            <v>乡村建设行动</v>
          </cell>
          <cell r="D539" t="str">
            <v>农村基础设施（含产业配套基础设施）</v>
          </cell>
          <cell r="E539" t="str">
            <v>农村道路建设（通村路、通户路、小型桥梁等）</v>
          </cell>
          <cell r="F539" t="str">
            <v>安装防护栏25公里</v>
          </cell>
          <cell r="G539" t="str">
            <v>改扩建</v>
          </cell>
          <cell r="H539" t="str">
            <v>甘宁镇等15个涉农镇乡街道（恒合乡除外）</v>
          </cell>
        </row>
        <row r="540">
          <cell r="B540" t="str">
            <v>万州区2023年农村公路安防工程（第二批）</v>
          </cell>
          <cell r="C540" t="str">
            <v>乡村建设行动</v>
          </cell>
          <cell r="D540" t="str">
            <v>农村基础设施（含产业配套基础设施）</v>
          </cell>
          <cell r="E540" t="str">
            <v>农村道路建设（通村路、通户路、小型桥梁等）</v>
          </cell>
          <cell r="F540" t="str">
            <v>安装防护栏86.9公里</v>
          </cell>
          <cell r="G540" t="str">
            <v>改扩建</v>
          </cell>
          <cell r="H540" t="str">
            <v>甘宁镇等43个有关镇乡街道</v>
          </cell>
        </row>
        <row r="541">
          <cell r="B541" t="str">
            <v>万州区2023年易地扶贫搬迁融资资金贴息项目</v>
          </cell>
          <cell r="C541" t="str">
            <v>易地搬迁后扶</v>
          </cell>
          <cell r="D541" t="str">
            <v>易地搬迁后扶</v>
          </cell>
          <cell r="E541" t="str">
            <v>易地扶贫搬迁贷款债券贴息补助</v>
          </cell>
          <cell r="F541" t="str">
            <v>易地扶贫搬迁融资资金2022年度贷款利息贴息（贷款规模5.4亿元）</v>
          </cell>
          <cell r="G541" t="str">
            <v>新建</v>
          </cell>
          <cell r="H541" t="str">
            <v>万州区</v>
          </cell>
        </row>
        <row r="542">
          <cell r="B542" t="str">
            <v>万州区2023年农村公路养护及水毁修复项目</v>
          </cell>
          <cell r="C542" t="str">
            <v>乡村建设行动</v>
          </cell>
          <cell r="D542" t="str">
            <v>农村基础设施（含产业配套基础设施）</v>
          </cell>
          <cell r="E542" t="str">
            <v>农村道路建设（通村路、通户路、小型桥梁等）</v>
          </cell>
          <cell r="F542" t="str">
            <v>在全区范围内实施农村公路养护项目8840公里</v>
          </cell>
          <cell r="G542" t="str">
            <v>改扩建</v>
          </cell>
          <cell r="H542" t="str">
            <v>万州区</v>
          </cell>
        </row>
        <row r="543">
          <cell r="B543" t="str">
            <v>万州区2023年生态护林员项目</v>
          </cell>
          <cell r="C543" t="str">
            <v>就业项目</v>
          </cell>
          <cell r="D543" t="str">
            <v>公益性岗位</v>
          </cell>
          <cell r="E543" t="str">
            <v>公益性岗位</v>
          </cell>
          <cell r="F543" t="str">
            <v>在脱贫户中选用生态护林员，对全区森林进行管护。给护林员安装巡护APP，纳入巡护平台管理，为护林员购买团体意外伤害保险。</v>
          </cell>
          <cell r="G543" t="str">
            <v>续建</v>
          </cell>
          <cell r="H543" t="str">
            <v>甘宁、龙沙等49个镇乡街道</v>
          </cell>
        </row>
        <row r="544">
          <cell r="B544" t="str">
            <v>万州区2023年国有新田林场管护用房建设项目</v>
          </cell>
          <cell r="C544" t="str">
            <v>乡村建设行动</v>
          </cell>
          <cell r="D544" t="str">
            <v>农村基础设施（含产业配套基础设施）</v>
          </cell>
          <cell r="E544" t="str">
            <v>产业路、资源路、旅游路建设</v>
          </cell>
          <cell r="F544" t="str">
            <v>新建瓦垚坳护林点管护用房250平方米、附属及安全饮水池（结合消防水池）一个、生化池一个及其他配套设施。</v>
          </cell>
          <cell r="G544" t="str">
            <v>新建</v>
          </cell>
          <cell r="H544" t="str">
            <v>新田林场</v>
          </cell>
        </row>
        <row r="545">
          <cell r="B545" t="str">
            <v>万州区2023年国有龙驹林场管护用房维修项目</v>
          </cell>
          <cell r="C545" t="str">
            <v>乡村建设行动</v>
          </cell>
          <cell r="D545" t="str">
            <v>农村基础设施（含产业配套基础设施）</v>
          </cell>
          <cell r="E545" t="str">
            <v>其他</v>
          </cell>
          <cell r="F545" t="str">
            <v>对龙驹管护站、王二包管护站和场部管理用房进行维修，整修面积1500平方米。</v>
          </cell>
          <cell r="G545" t="str">
            <v>新建</v>
          </cell>
          <cell r="H545" t="str">
            <v>龙驹管护站、王二包管护站</v>
          </cell>
        </row>
        <row r="546">
          <cell r="B546" t="str">
            <v>万州区2023年国有龙驹林场林区巡护步道维修项目</v>
          </cell>
          <cell r="C546" t="str">
            <v>乡村建设行动</v>
          </cell>
          <cell r="D546" t="str">
            <v>农村基础设施（含产业配套基础设施）</v>
          </cell>
          <cell r="E546" t="str">
            <v>农村道路建设（通村路、通户路、小型桥梁等）</v>
          </cell>
          <cell r="F546" t="str">
            <v>对龙驹林场各管护站计20公里的林区巡护道路进行维修，清理塌方3处，整修垮塌3处，铺设石板路面3公里。</v>
          </cell>
          <cell r="G546" t="str">
            <v>新建</v>
          </cell>
          <cell r="H546" t="str">
            <v>龙驹林场林区</v>
          </cell>
        </row>
        <row r="547">
          <cell r="B547" t="str">
            <v>万州区分水镇2023年标准化森林防火检查站</v>
          </cell>
          <cell r="C547" t="str">
            <v>乡村建设行动</v>
          </cell>
          <cell r="D547" t="str">
            <v>农村基础设施（含产业配套基础设施）</v>
          </cell>
          <cell r="E547" t="str">
            <v>其他</v>
          </cell>
          <cell r="F547" t="str">
            <v>建设标准化森林防火检查站1座，面积50平方米，并配备智能出入口管理设备、视频卡口设备、LED等终端显示设备，森林消防物资等。</v>
          </cell>
          <cell r="G547" t="str">
            <v>新建</v>
          </cell>
          <cell r="H547" t="str">
            <v>分水镇</v>
          </cell>
        </row>
        <row r="548">
          <cell r="B548" t="str">
            <v>万州区高梁镇2023年标准化森林防火检查站</v>
          </cell>
          <cell r="C548" t="str">
            <v>乡村建设行动</v>
          </cell>
          <cell r="D548" t="str">
            <v>农村基础设施（含产业配套基础设施）</v>
          </cell>
          <cell r="E548" t="str">
            <v>其他</v>
          </cell>
          <cell r="F548" t="str">
            <v>建设标准化森林防火检查站1座，面积50平方米，并配备智能出入口管理设备、视频卡口设备、LED等终端显示设备，森林消防物资等。</v>
          </cell>
          <cell r="G548" t="str">
            <v>新建</v>
          </cell>
          <cell r="H548" t="str">
            <v>高梁镇</v>
          </cell>
        </row>
        <row r="549">
          <cell r="B549" t="str">
            <v>万州区响水镇2023年标准化森林防火检查站</v>
          </cell>
          <cell r="C549" t="str">
            <v>乡村建设行动</v>
          </cell>
          <cell r="D549" t="str">
            <v>农村基础设施（含产业配套基础设施）</v>
          </cell>
          <cell r="E549" t="str">
            <v>其他</v>
          </cell>
          <cell r="F549" t="str">
            <v>建设标准化森林防火检查站1座，面积50平方米，并配备智能出入口管理设备、视频卡口设备、LED等终端显示设备，森林消防物资等。</v>
          </cell>
          <cell r="G549" t="str">
            <v>新建</v>
          </cell>
          <cell r="H549" t="str">
            <v>响水镇</v>
          </cell>
        </row>
        <row r="550">
          <cell r="B550" t="str">
            <v>万州区燕山乡2023年标准化森林防火检查站</v>
          </cell>
          <cell r="C550" t="str">
            <v>乡村建设行动</v>
          </cell>
          <cell r="D550" t="str">
            <v>农村基础设施（含产业配套基础设施）</v>
          </cell>
          <cell r="E550" t="str">
            <v>其他</v>
          </cell>
          <cell r="F550" t="str">
            <v>建设标准化森林防火检查站1座，面积50平方米，并配备智能出入口管理设备、视频卡口设备、LED等终端显示设备，森林消防物资等。</v>
          </cell>
          <cell r="G550" t="str">
            <v>新建</v>
          </cell>
          <cell r="H550" t="str">
            <v>燕山乡</v>
          </cell>
        </row>
        <row r="551">
          <cell r="B551" t="str">
            <v>万州区弹子镇2023年标准化森林防火检查站</v>
          </cell>
          <cell r="C551" t="str">
            <v>乡村建设行动</v>
          </cell>
          <cell r="D551" t="str">
            <v>农村基础设施（含产业配套基础设施）</v>
          </cell>
          <cell r="E551" t="str">
            <v>其他</v>
          </cell>
          <cell r="F551" t="str">
            <v>建设标准化森林防火检查站1座，面积50平方米，并配备智能出入口管理设备、视频卡口设备、LED等终端显示设备，森林消防物资等。</v>
          </cell>
          <cell r="G551" t="str">
            <v>新建</v>
          </cell>
          <cell r="H551" t="str">
            <v>弹子镇</v>
          </cell>
        </row>
        <row r="552">
          <cell r="B552" t="str">
            <v>万州区2023年度林火阻隔带建设项目</v>
          </cell>
          <cell r="C552" t="str">
            <v>乡村建设行动</v>
          </cell>
          <cell r="D552" t="str">
            <v>农村基础设施（含产业配套基础设施）</v>
          </cell>
          <cell r="E552" t="str">
            <v>其他</v>
          </cell>
          <cell r="F552" t="str">
            <v>建设30米宽混合或生物林火阻隔带100公里，栽植防火树种油茶等。</v>
          </cell>
          <cell r="G552" t="str">
            <v>新建</v>
          </cell>
          <cell r="H552" t="str">
            <v>各国有林场及长滩镇、白土镇、天城等镇乡街道</v>
          </cell>
        </row>
        <row r="553">
          <cell r="B553" t="str">
            <v>万州区国有分水林场2023年消防水池建设项目（2022年续建）</v>
          </cell>
          <cell r="C553" t="str">
            <v>乡村建设行动</v>
          </cell>
          <cell r="D553" t="str">
            <v>农村基础设施（含产业配套基础设施）</v>
          </cell>
          <cell r="E553" t="str">
            <v>其他</v>
          </cell>
          <cell r="F553" t="str">
            <v>新建8口消防水池，新建3口消防塘，共计容积4050立方米</v>
          </cell>
          <cell r="G553" t="str">
            <v>续建</v>
          </cell>
          <cell r="H553" t="str">
            <v>分水林场</v>
          </cell>
        </row>
        <row r="554">
          <cell r="B554" t="str">
            <v>万州区国有新田林场2023年消防水池建设项目（2022年续建）</v>
          </cell>
          <cell r="C554" t="str">
            <v>乡村建设行动</v>
          </cell>
          <cell r="D554" t="str">
            <v>农村基础设施（含产业配套基础设施）</v>
          </cell>
          <cell r="E554" t="str">
            <v>其他</v>
          </cell>
          <cell r="F554" t="str">
            <v>新建6口消防水池，新建9口消防塘，改建2口消防塘，共计容积6600立方米</v>
          </cell>
          <cell r="G554" t="str">
            <v>续建</v>
          </cell>
          <cell r="H554" t="str">
            <v>新田林场</v>
          </cell>
        </row>
        <row r="555">
          <cell r="B555" t="str">
            <v>万州区国有龙驹林场2023年消防水池建设项目（2022年续建）</v>
          </cell>
          <cell r="C555" t="str">
            <v>乡村建设行动</v>
          </cell>
          <cell r="D555" t="str">
            <v>农村基础设施（含产业配套基础设施）</v>
          </cell>
          <cell r="E555" t="str">
            <v>其他</v>
          </cell>
          <cell r="F555" t="str">
            <v>新建13口消防水池、消防水塘，改建2口消防塘，共计容积3500立方米</v>
          </cell>
          <cell r="G555" t="str">
            <v>续建</v>
          </cell>
          <cell r="H555" t="str">
            <v>龙驹林场</v>
          </cell>
        </row>
        <row r="556">
          <cell r="B556" t="str">
            <v>万州区国有铁峰山林场2023年消防蓄水池建设项目（2022年续建）</v>
          </cell>
          <cell r="C556" t="str">
            <v>乡村建设行动</v>
          </cell>
          <cell r="D556" t="str">
            <v>农村基础设施（含产业配套基础设施）</v>
          </cell>
          <cell r="E556" t="str">
            <v>其他</v>
          </cell>
          <cell r="F556" t="str">
            <v>新建1口消防水池，新建4口消防塘，改建1口消防水池，改建1口消防塘共计容积3100立方米</v>
          </cell>
          <cell r="G556" t="str">
            <v>续建</v>
          </cell>
          <cell r="H556" t="str">
            <v>铁峰山林场</v>
          </cell>
        </row>
        <row r="557">
          <cell r="B557" t="str">
            <v>万州区国有龙驹林场2023年枫香采种基地建设项目</v>
          </cell>
          <cell r="C557" t="str">
            <v>产业发展</v>
          </cell>
          <cell r="D557" t="str">
            <v>生产项目</v>
          </cell>
          <cell r="E557" t="str">
            <v>种植业基地</v>
          </cell>
          <cell r="F557" t="str">
            <v>对280亩枫香采种园进行抚育管理</v>
          </cell>
          <cell r="G557" t="str">
            <v>改扩建</v>
          </cell>
          <cell r="H557" t="str">
            <v>凤仪管护站</v>
          </cell>
        </row>
        <row r="558">
          <cell r="B558" t="str">
            <v>万州区国有龙驹林场2023年森林消防训练基地建设项目（2022年续建）</v>
          </cell>
          <cell r="C558" t="str">
            <v>乡村建设行动</v>
          </cell>
          <cell r="D558" t="str">
            <v>农村基础设施（含产业配套基础设施）</v>
          </cell>
          <cell r="E558" t="str">
            <v>其他</v>
          </cell>
          <cell r="F558" t="str">
            <v>硬化100米基地连接公路，修建120平方米架空防腐木平台，完成10米长廊，建设100米场的青石栏板、栏杆，购买消防器具1批，安装监控等附属设施。</v>
          </cell>
          <cell r="G558" t="str">
            <v>续建</v>
          </cell>
          <cell r="H558" t="str">
            <v>龙驹林场凤仪管护站</v>
          </cell>
        </row>
        <row r="559">
          <cell r="B559" t="str">
            <v>万州区2023巩固拓展脱贫攻坚成果同乡村振兴有效衔接就业创业技能培训项目</v>
          </cell>
          <cell r="C559" t="str">
            <v>就业项目</v>
          </cell>
          <cell r="D559" t="str">
            <v>创业</v>
          </cell>
          <cell r="E559" t="str">
            <v>创业培训</v>
          </cell>
          <cell r="F559" t="str">
            <v>对全市脱贫户、边缘易致贫人口，监测人口和农村低保户，深度镇和乡村振兴重点帮扶镇及脱贫村农村劳动力开展技能培训，对区内参加培训的脱贫户、监测户发放误工补助。开展不少于4次全覆盖的镇乡街道巩固拓展脱贫攻坚成效电话民意调查。</v>
          </cell>
          <cell r="G559" t="str">
            <v>新建</v>
          </cell>
          <cell r="H559" t="str">
            <v>万州区</v>
          </cell>
        </row>
        <row r="560">
          <cell r="B560" t="str">
            <v>万州区2023年雨露计划中高等职业教育补助项目</v>
          </cell>
          <cell r="C560" t="str">
            <v>巩固三保障成果</v>
          </cell>
          <cell r="D560" t="str">
            <v>教育</v>
          </cell>
          <cell r="E560" t="str">
            <v>享受“雨露计划”职业教育补助</v>
          </cell>
          <cell r="F560" t="str">
            <v>对全区脱贫户、监测对象户家庭就读中高等职业教育子女按1500元/学期进行补助。</v>
          </cell>
          <cell r="G560" t="str">
            <v>新建</v>
          </cell>
          <cell r="H560" t="str">
            <v>甘宁、龙沙等49个镇乡街道</v>
          </cell>
        </row>
        <row r="561">
          <cell r="B561" t="str">
            <v>万州区2023年脱贫人口公益性岗位项目</v>
          </cell>
          <cell r="C561" t="str">
            <v>就业项目</v>
          </cell>
          <cell r="D561" t="str">
            <v>公益性岗位</v>
          </cell>
          <cell r="E561" t="str">
            <v>公益性岗位</v>
          </cell>
          <cell r="F561" t="str">
            <v>选聘3100名脱贫人口和监测对象在开发的村道管护、河道管护、饮水管道管护、村级社会公用事业等非全日制公益岗位就业；选聘128名在防返贫信息维护等全日制公益岗位就业。为其中3100名非全日制在岗脱贫人口、监测人口购买意外伤害保险等。</v>
          </cell>
          <cell r="G561" t="str">
            <v>新建</v>
          </cell>
          <cell r="H561" t="str">
            <v>甘宁、龙沙等49个镇乡街道</v>
          </cell>
        </row>
        <row r="562">
          <cell r="B562" t="str">
            <v>万州区2023年乡村振兴本土人才及乡村工匠培育项目</v>
          </cell>
          <cell r="C562" t="str">
            <v>就业项目</v>
          </cell>
          <cell r="D562" t="str">
            <v>创业</v>
          </cell>
          <cell r="E562" t="str">
            <v>创业培训</v>
          </cell>
          <cell r="F562" t="str">
            <v>1.组织选送我区417名村（社）党组织书记参加全市乡村振兴专题培训；2.组织培训乡村振兴系统干部、驻乡驻村干部、乡村干部、农民骨干、退役返乡军人等600人次以上，征订《中国乡村振兴》杂志210份作为干部培训资料；3.组织培训农村工匠、本土人才经营管理、劳务经纪人等不少于200人；4.建设“巴渝工匠”乡村驿站市级1个，区级2个，落实建设补助；5.联合区委组织部、区人力社保局举办“渝创渝新、创响万州”等创业就业大赛；6.配合市局在万州开展“万州烤鱼师傅”等乡村劳务品牌打造试点。</v>
          </cell>
          <cell r="G562" t="str">
            <v>新建</v>
          </cell>
          <cell r="H562" t="str">
            <v>甘宁、龙沙等49个镇乡街道</v>
          </cell>
        </row>
        <row r="563">
          <cell r="B563" t="str">
            <v>万州区2023年就业帮扶车间建设补助项目</v>
          </cell>
          <cell r="C563" t="str">
            <v>就业项目</v>
          </cell>
          <cell r="D563" t="str">
            <v>就业</v>
          </cell>
          <cell r="E563" t="str">
            <v>帮扶车间（特色手工基地）建设</v>
          </cell>
          <cell r="F563" t="str">
            <v>1.新建认定就业帮扶车间10个以上，对2023年新创建认定的帮扶车间拨付50%的一次性建设补助资金。
2.对2022年创建认定的8家就业帮扶车间，进行绩效评估，评估合格的拨付次年建设补助资金。</v>
          </cell>
          <cell r="G563" t="str">
            <v>新建</v>
          </cell>
          <cell r="H563" t="str">
            <v>万州区</v>
          </cell>
        </row>
        <row r="564">
          <cell r="B564" t="str">
            <v>万州区2023年乡村治理积分制推广项目</v>
          </cell>
          <cell r="C564" t="str">
            <v>乡村治理和精神文明建设</v>
          </cell>
          <cell r="D564" t="str">
            <v>乡村治理</v>
          </cell>
          <cell r="E564" t="str">
            <v>开展乡村治理示范创建</v>
          </cell>
          <cell r="F564" t="str">
            <v>新建25个乡村治理示范村创建工作，全区范围内推广应用“积分制”“清单制”。“积分制”建设内容包括：开发数字化“积分制”小程序，制定“积分制”评分规则，积分超市建设和管理。“清单制”建设内容包括：制定“六张清单”（权力清单、自治清单、协助清单、服务清单、证明清单、负面清单），绘制运行流程图等。按每个村10万补助，建设数据平台全区范围内推广应用“积分制”“清单制”50万元。</v>
          </cell>
          <cell r="G564" t="str">
            <v>新建</v>
          </cell>
          <cell r="H564" t="str">
            <v>甘宁镇等49个涉农镇乡街道</v>
          </cell>
        </row>
        <row r="565">
          <cell r="B565" t="str">
            <v>万州区2023年“乡村儿童社会主义核心价值观培育AI互动中心”项目</v>
          </cell>
          <cell r="C565" t="str">
            <v>乡村治理和精神文明建设</v>
          </cell>
          <cell r="D565" t="str">
            <v>农村精神文明建设</v>
          </cell>
          <cell r="E565" t="str">
            <v>农村文化体育项目</v>
          </cell>
          <cell r="F565" t="str">
            <v>在原18个市级深度贫困乡镇（龙驹镇）和17个市级乡村振兴重点帮扶乡镇（恒合土家族乡）中选择龙驹中心小学和恒合中心小学2所学校开展试点工作</v>
          </cell>
          <cell r="G565" t="str">
            <v>新建</v>
          </cell>
          <cell r="H565" t="str">
            <v>龙驹镇、恒合土家族乡</v>
          </cell>
        </row>
        <row r="566">
          <cell r="B566" t="str">
            <v>万州区2023年脱贫人口小额信贷贴息项目</v>
          </cell>
          <cell r="C566" t="str">
            <v>产业发展</v>
          </cell>
          <cell r="D566" t="str">
            <v>金融保险配套项目</v>
          </cell>
          <cell r="E566" t="str">
            <v>小额贷款贴息</v>
          </cell>
          <cell r="F566" t="str">
            <v>为0.4万户脱贫户小额贷款按银行基准利率进行贴息。</v>
          </cell>
          <cell r="G566" t="str">
            <v>新建</v>
          </cell>
          <cell r="H566" t="str">
            <v>甘宁、龙沙等49个镇乡街道</v>
          </cell>
        </row>
        <row r="567">
          <cell r="B567" t="str">
            <v>万州区2023年乡村振兴项目管理费</v>
          </cell>
          <cell r="C567" t="str">
            <v>项目管理费</v>
          </cell>
          <cell r="D567" t="str">
            <v>项目管理费</v>
          </cell>
          <cell r="E567" t="str">
            <v>项目管理费</v>
          </cell>
          <cell r="F567" t="str">
            <v>项目入库调查论证、评审、开展绩效评价、建设项目监管平台，实施项目管理培训宣传，完成规划编制、项目档案整理等。</v>
          </cell>
          <cell r="G567" t="str">
            <v>新建</v>
          </cell>
          <cell r="H567" t="str">
            <v>甘宁镇等49个涉农镇乡街道</v>
          </cell>
        </row>
        <row r="568">
          <cell r="B568" t="str">
            <v>万州区2023年农村户厕改造</v>
          </cell>
          <cell r="C568" t="str">
            <v>乡村建设行动</v>
          </cell>
          <cell r="D568" t="str">
            <v>人居环境整治</v>
          </cell>
          <cell r="E568" t="str">
            <v>农村卫生厕所改造（户用、公共厕所）</v>
          </cell>
          <cell r="F568" t="str">
            <v>农村户厕改造整村推进和面上分散改造4496户。（整村推进：新建1700元/户，改建1100元/户；分散改造：新建1500元/户，改建900元/户）</v>
          </cell>
          <cell r="G568" t="str">
            <v>改建</v>
          </cell>
          <cell r="H568" t="str">
            <v>甘宁、龙沙等49个镇乡街道</v>
          </cell>
        </row>
        <row r="569">
          <cell r="B569" t="str">
            <v>万州区白土镇2023年农村人居环境整治项目</v>
          </cell>
          <cell r="C569" t="str">
            <v>乡村建设行动</v>
          </cell>
          <cell r="D569" t="str">
            <v>人居环境整治</v>
          </cell>
          <cell r="E569" t="str">
            <v>村容村貌提升</v>
          </cell>
          <cell r="F569"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69" t="str">
            <v>改建</v>
          </cell>
          <cell r="H569" t="str">
            <v>白土镇各村居</v>
          </cell>
        </row>
        <row r="570">
          <cell r="B570" t="str">
            <v>万州区白羊镇2023年农村人居环境整治项目</v>
          </cell>
          <cell r="C570" t="str">
            <v>乡村建设行动</v>
          </cell>
          <cell r="D570" t="str">
            <v>人居环境整治</v>
          </cell>
          <cell r="E570" t="str">
            <v>村容村貌提升</v>
          </cell>
          <cell r="F570"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0" t="str">
            <v>改建</v>
          </cell>
          <cell r="H570" t="str">
            <v>白羊镇各村居</v>
          </cell>
        </row>
        <row r="571">
          <cell r="B571" t="str">
            <v>万州区百安坝街道2023年农村人居环境整治项目</v>
          </cell>
          <cell r="C571" t="str">
            <v>乡村建设行动</v>
          </cell>
          <cell r="D571" t="str">
            <v>人居环境整治</v>
          </cell>
          <cell r="E571" t="str">
            <v>村容村貌提升</v>
          </cell>
          <cell r="F571"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1" t="str">
            <v>改建</v>
          </cell>
          <cell r="H571" t="str">
            <v>百安坝街道各村居</v>
          </cell>
        </row>
        <row r="572">
          <cell r="B572" t="str">
            <v>万州区陈家坝街道2023年农村人居环境整治项目</v>
          </cell>
          <cell r="C572" t="str">
            <v>乡村建设行动</v>
          </cell>
          <cell r="D572" t="str">
            <v>人居环境整治</v>
          </cell>
          <cell r="E572" t="str">
            <v>村容村貌提升</v>
          </cell>
          <cell r="F572"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2" t="str">
            <v>改建</v>
          </cell>
          <cell r="H572" t="str">
            <v>陈家坝街道各村居</v>
          </cell>
        </row>
        <row r="573">
          <cell r="B573" t="str">
            <v>万州区茨竹乡2023年农村人居环境整治项目</v>
          </cell>
          <cell r="C573" t="str">
            <v>乡村建设行动</v>
          </cell>
          <cell r="D573" t="str">
            <v>人居环境整治</v>
          </cell>
          <cell r="E573" t="str">
            <v>村容村貌提升</v>
          </cell>
          <cell r="F573"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3" t="str">
            <v>改建</v>
          </cell>
          <cell r="H573" t="str">
            <v>茨竹乡各村居</v>
          </cell>
        </row>
        <row r="574">
          <cell r="B574" t="str">
            <v>万州区大周镇2023年农村人居环境整治项目</v>
          </cell>
          <cell r="C574" t="str">
            <v>乡村建设行动</v>
          </cell>
          <cell r="D574" t="str">
            <v>人居环境整治</v>
          </cell>
          <cell r="E574" t="str">
            <v>村容村貌提升</v>
          </cell>
          <cell r="F574"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4" t="str">
            <v>改建</v>
          </cell>
          <cell r="H574" t="str">
            <v>大周镇各村居</v>
          </cell>
        </row>
        <row r="575">
          <cell r="B575" t="str">
            <v>万州区弹子镇2023年农村人居环境整治项目</v>
          </cell>
          <cell r="C575" t="str">
            <v>乡村建设行动</v>
          </cell>
          <cell r="D575" t="str">
            <v>人居环境整治</v>
          </cell>
          <cell r="E575" t="str">
            <v>村容村貌提升</v>
          </cell>
          <cell r="F575"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5" t="str">
            <v>改建</v>
          </cell>
          <cell r="H575" t="str">
            <v>弹子镇各村居</v>
          </cell>
        </row>
        <row r="576">
          <cell r="B576" t="str">
            <v>万州区地宝乡2023年农村人居环境整治项目</v>
          </cell>
          <cell r="C576" t="str">
            <v>乡村建设行动</v>
          </cell>
          <cell r="D576" t="str">
            <v>人居环境整治</v>
          </cell>
          <cell r="E576" t="str">
            <v>村容村貌提升</v>
          </cell>
          <cell r="F576"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6" t="str">
            <v>改建</v>
          </cell>
          <cell r="H576" t="str">
            <v>地宝乡各村居</v>
          </cell>
        </row>
        <row r="577">
          <cell r="B577" t="str">
            <v>万州区分水镇2023年农村人居环境整治项目</v>
          </cell>
          <cell r="C577" t="str">
            <v>乡村建设行动</v>
          </cell>
          <cell r="D577" t="str">
            <v>人居环境整治</v>
          </cell>
          <cell r="E577" t="str">
            <v>村容村貌提升</v>
          </cell>
          <cell r="F577"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7" t="str">
            <v>改建</v>
          </cell>
          <cell r="H577" t="str">
            <v>分水镇各村居</v>
          </cell>
        </row>
        <row r="578">
          <cell r="B578" t="str">
            <v>万州区甘宁镇2023年农村人居环境整治项目</v>
          </cell>
          <cell r="C578" t="str">
            <v>乡村建设行动</v>
          </cell>
          <cell r="D578" t="str">
            <v>人居环境整治</v>
          </cell>
          <cell r="E578" t="str">
            <v>村容村貌提升</v>
          </cell>
          <cell r="F578"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8" t="str">
            <v>改建</v>
          </cell>
          <cell r="H578" t="str">
            <v>甘宁镇各村居</v>
          </cell>
        </row>
        <row r="579">
          <cell r="B579" t="str">
            <v>万州区高峰街道2023年农村人居环境整治项目</v>
          </cell>
          <cell r="C579" t="str">
            <v>乡村建设行动</v>
          </cell>
          <cell r="D579" t="str">
            <v>人居环境整治</v>
          </cell>
          <cell r="E579" t="str">
            <v>村容村貌提升</v>
          </cell>
          <cell r="F579"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79" t="str">
            <v>改建</v>
          </cell>
          <cell r="H579" t="str">
            <v>高峰街道各村居</v>
          </cell>
        </row>
        <row r="580">
          <cell r="B580" t="str">
            <v>万州区高梁镇2023年农村人居环境整治项目</v>
          </cell>
          <cell r="C580" t="str">
            <v>乡村建设行动</v>
          </cell>
          <cell r="D580" t="str">
            <v>人居环境整治</v>
          </cell>
          <cell r="E580" t="str">
            <v>村容村貌提升</v>
          </cell>
          <cell r="F580"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0" t="str">
            <v>改建</v>
          </cell>
          <cell r="H580" t="str">
            <v>高梁镇各村居</v>
          </cell>
        </row>
        <row r="581">
          <cell r="B581" t="str">
            <v>万州区郭村镇2023年农村人居环境整治项目</v>
          </cell>
          <cell r="C581" t="str">
            <v>乡村建设行动</v>
          </cell>
          <cell r="D581" t="str">
            <v>人居环境整治</v>
          </cell>
          <cell r="E581" t="str">
            <v>村容村貌提升</v>
          </cell>
          <cell r="F581"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1" t="str">
            <v>改建</v>
          </cell>
          <cell r="H581" t="str">
            <v>郭村镇各村居</v>
          </cell>
        </row>
        <row r="582">
          <cell r="B582" t="str">
            <v>万州区恒合乡2023年农村人居环境整治项目</v>
          </cell>
          <cell r="C582" t="str">
            <v>乡村建设行动</v>
          </cell>
          <cell r="D582" t="str">
            <v>人居环境整治</v>
          </cell>
          <cell r="E582" t="str">
            <v>村容村貌提升</v>
          </cell>
          <cell r="F582"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2" t="str">
            <v>改建</v>
          </cell>
          <cell r="H582" t="str">
            <v>恒合乡各村居</v>
          </cell>
        </row>
        <row r="583">
          <cell r="B583" t="str">
            <v>万州区后山镇2023年农村人居环境整治项目</v>
          </cell>
          <cell r="C583" t="str">
            <v>乡村建设行动</v>
          </cell>
          <cell r="D583" t="str">
            <v>人居环境整治</v>
          </cell>
          <cell r="E583" t="str">
            <v>村容村貌提升</v>
          </cell>
          <cell r="F583"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3" t="str">
            <v>改建</v>
          </cell>
          <cell r="H583" t="str">
            <v>后山镇各村居</v>
          </cell>
        </row>
        <row r="584">
          <cell r="B584" t="str">
            <v>万州区黄柏乡2023年农村人居环境整治项目</v>
          </cell>
          <cell r="C584" t="str">
            <v>乡村建设行动</v>
          </cell>
          <cell r="D584" t="str">
            <v>人居环境整治</v>
          </cell>
          <cell r="E584" t="str">
            <v>村容村貌提升</v>
          </cell>
          <cell r="F584"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4" t="str">
            <v>改建</v>
          </cell>
          <cell r="H584" t="str">
            <v>黄柏乡各村居</v>
          </cell>
        </row>
        <row r="585">
          <cell r="B585" t="str">
            <v>万州区九池街道2023年农村人居环境整治项目</v>
          </cell>
          <cell r="C585" t="str">
            <v>乡村建设行动</v>
          </cell>
          <cell r="D585" t="str">
            <v>人居环境整治</v>
          </cell>
          <cell r="E585" t="str">
            <v>村容村貌提升</v>
          </cell>
          <cell r="F585"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5" t="str">
            <v>改建</v>
          </cell>
          <cell r="H585" t="str">
            <v>九池街道各村居</v>
          </cell>
        </row>
        <row r="586">
          <cell r="B586" t="str">
            <v>万州区梨树乡2023年农村人居环境整治项目</v>
          </cell>
          <cell r="C586" t="str">
            <v>乡村建设行动</v>
          </cell>
          <cell r="D586" t="str">
            <v>人居环境整治</v>
          </cell>
          <cell r="E586" t="str">
            <v>村容村貌提升</v>
          </cell>
          <cell r="F586"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6" t="str">
            <v>改建</v>
          </cell>
          <cell r="H586" t="str">
            <v>梨树乡各村居</v>
          </cell>
        </row>
        <row r="587">
          <cell r="B587" t="str">
            <v>万州区李河镇2023年农村人居环境整治项目</v>
          </cell>
          <cell r="C587" t="str">
            <v>乡村建设行动</v>
          </cell>
          <cell r="D587" t="str">
            <v>人居环境整治</v>
          </cell>
          <cell r="E587" t="str">
            <v>村容村貌提升</v>
          </cell>
          <cell r="F587"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7" t="str">
            <v>改建</v>
          </cell>
          <cell r="H587" t="str">
            <v>李河镇各村居</v>
          </cell>
        </row>
        <row r="588">
          <cell r="B588" t="str">
            <v>万州区龙都街道2023年农村人居环境整治项目</v>
          </cell>
          <cell r="C588" t="str">
            <v>乡村建设行动</v>
          </cell>
          <cell r="D588" t="str">
            <v>人居环境整治</v>
          </cell>
          <cell r="E588" t="str">
            <v>村容村貌提升</v>
          </cell>
          <cell r="F588"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8" t="str">
            <v>改建</v>
          </cell>
          <cell r="H588" t="str">
            <v>龙都街道各村居</v>
          </cell>
        </row>
        <row r="589">
          <cell r="B589" t="str">
            <v>万州区龙驹镇2023年农村人居环境整治项目</v>
          </cell>
          <cell r="C589" t="str">
            <v>乡村建设行动</v>
          </cell>
          <cell r="D589" t="str">
            <v>人居环境整治</v>
          </cell>
          <cell r="E589" t="str">
            <v>村容村貌提升</v>
          </cell>
          <cell r="F589"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89" t="str">
            <v>改建</v>
          </cell>
          <cell r="H589" t="str">
            <v>龙驹镇各村居</v>
          </cell>
        </row>
        <row r="590">
          <cell r="B590" t="str">
            <v>万州区龙沙镇2023年农村人居环境整治项目</v>
          </cell>
          <cell r="C590" t="str">
            <v>乡村建设行动</v>
          </cell>
          <cell r="D590" t="str">
            <v>人居环境整治</v>
          </cell>
          <cell r="E590" t="str">
            <v>村容村貌提升</v>
          </cell>
          <cell r="F590"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0" t="str">
            <v>改建</v>
          </cell>
          <cell r="H590" t="str">
            <v>龙沙镇各村居</v>
          </cell>
        </row>
        <row r="591">
          <cell r="B591" t="str">
            <v>万州区罗田镇2023年农村人居环境整治项目</v>
          </cell>
          <cell r="C591" t="str">
            <v>乡村建设行动</v>
          </cell>
          <cell r="D591" t="str">
            <v>人居环境整治</v>
          </cell>
          <cell r="E591" t="str">
            <v>村容村貌提升</v>
          </cell>
          <cell r="F591" t="str">
            <v>巩固三年行动成效，持续改善农村人居环境；涉及各村居，标准3万元/个。</v>
          </cell>
          <cell r="G591" t="str">
            <v>续建</v>
          </cell>
          <cell r="H591" t="str">
            <v>罗田镇各村居</v>
          </cell>
        </row>
        <row r="592">
          <cell r="B592" t="str">
            <v>万州区普子乡2023年农村人居环境整治项目</v>
          </cell>
          <cell r="C592" t="str">
            <v>乡村建设行动</v>
          </cell>
          <cell r="D592" t="str">
            <v>人居环境整治</v>
          </cell>
          <cell r="E592" t="str">
            <v>村容村貌提升</v>
          </cell>
          <cell r="F592"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2" t="str">
            <v>改建</v>
          </cell>
          <cell r="H592" t="str">
            <v>普子乡各村居</v>
          </cell>
        </row>
        <row r="593">
          <cell r="B593" t="str">
            <v>万州区瀼渡镇2023年农村人居环境整治项目</v>
          </cell>
          <cell r="C593" t="str">
            <v>乡村建设行动</v>
          </cell>
          <cell r="D593" t="str">
            <v>人居环境整治</v>
          </cell>
          <cell r="E593" t="str">
            <v>村容村貌提升</v>
          </cell>
          <cell r="F593"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3" t="str">
            <v>改建</v>
          </cell>
          <cell r="H593" t="str">
            <v>瀼渡镇各村居</v>
          </cell>
        </row>
        <row r="594">
          <cell r="B594" t="str">
            <v>万州区沙河街道2023年农村人居环境整治项目</v>
          </cell>
          <cell r="C594" t="str">
            <v>乡村建设行动</v>
          </cell>
          <cell r="D594" t="str">
            <v>人居环境整治</v>
          </cell>
          <cell r="E594" t="str">
            <v>村容村貌提升</v>
          </cell>
          <cell r="F594"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4" t="str">
            <v>改建</v>
          </cell>
          <cell r="H594" t="str">
            <v>沙河街道各村居</v>
          </cell>
        </row>
        <row r="595">
          <cell r="B595" t="str">
            <v>万州区双河口街道2023年农村人居环境整治项目</v>
          </cell>
          <cell r="C595" t="str">
            <v>乡村建设行动</v>
          </cell>
          <cell r="D595" t="str">
            <v>人居环境整治</v>
          </cell>
          <cell r="E595" t="str">
            <v>村容村貌提升</v>
          </cell>
          <cell r="F595" t="str">
            <v>巩固三年行动成效，持续改善农村人居环境；涉及各村居，标准3万元/个。</v>
          </cell>
          <cell r="G595" t="str">
            <v>续建</v>
          </cell>
          <cell r="H595" t="str">
            <v>双河口街道各村居</v>
          </cell>
        </row>
        <row r="596">
          <cell r="B596" t="str">
            <v>万州区孙家镇2023年农村人居环境整治项目</v>
          </cell>
          <cell r="C596" t="str">
            <v>乡村建设行动</v>
          </cell>
          <cell r="D596" t="str">
            <v>人居环境整治</v>
          </cell>
          <cell r="E596" t="str">
            <v>村容村貌提升</v>
          </cell>
          <cell r="F596"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6" t="str">
            <v>改建</v>
          </cell>
          <cell r="H596" t="str">
            <v>孙家镇各村居</v>
          </cell>
        </row>
        <row r="597">
          <cell r="B597" t="str">
            <v>万州区太安镇2023年农村人居环境整治项目</v>
          </cell>
          <cell r="C597" t="str">
            <v>乡村建设行动</v>
          </cell>
          <cell r="D597" t="str">
            <v>人居环境整治</v>
          </cell>
          <cell r="E597" t="str">
            <v>村容村貌提升</v>
          </cell>
          <cell r="F597"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7" t="str">
            <v>改建</v>
          </cell>
          <cell r="H597" t="str">
            <v>太安镇各村居</v>
          </cell>
        </row>
        <row r="598">
          <cell r="B598" t="str">
            <v>万州区太白街道2023年农村人居环境整治项目</v>
          </cell>
          <cell r="C598" t="str">
            <v>乡村建设行动</v>
          </cell>
          <cell r="D598" t="str">
            <v>人居环境整治</v>
          </cell>
          <cell r="E598" t="str">
            <v>村容村貌提升</v>
          </cell>
          <cell r="F598"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8" t="str">
            <v>改建</v>
          </cell>
          <cell r="H598" t="str">
            <v>太白街道各涉农村居</v>
          </cell>
        </row>
        <row r="599">
          <cell r="B599" t="str">
            <v>万州区太龙镇2023年农村人居环境整治项目</v>
          </cell>
          <cell r="C599" t="str">
            <v>乡村建设行动</v>
          </cell>
          <cell r="D599" t="str">
            <v>人居环境整治</v>
          </cell>
          <cell r="E599" t="str">
            <v>村容村貌提升</v>
          </cell>
          <cell r="F599"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599" t="str">
            <v>改建</v>
          </cell>
          <cell r="H599" t="str">
            <v>太龙镇各村居</v>
          </cell>
        </row>
        <row r="600">
          <cell r="B600" t="str">
            <v>万州区天城街道2023年农村人居环境整治项目</v>
          </cell>
          <cell r="C600" t="str">
            <v>乡村建设行动</v>
          </cell>
          <cell r="D600" t="str">
            <v>人居环境整治</v>
          </cell>
          <cell r="E600" t="str">
            <v>村容村貌提升</v>
          </cell>
          <cell r="F600"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0" t="str">
            <v>新建</v>
          </cell>
          <cell r="H600" t="str">
            <v>天城街道13个涉农村社</v>
          </cell>
        </row>
        <row r="601">
          <cell r="B601" t="str">
            <v>万州区铁峰乡2023年农村人居环境整治项目</v>
          </cell>
          <cell r="C601" t="str">
            <v>乡村建设行动</v>
          </cell>
          <cell r="D601" t="str">
            <v>人居环境整治</v>
          </cell>
          <cell r="E601" t="str">
            <v>村容村貌提升</v>
          </cell>
          <cell r="F601"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1" t="str">
            <v>改建</v>
          </cell>
          <cell r="H601" t="str">
            <v>铁峰乡各村居</v>
          </cell>
        </row>
        <row r="602">
          <cell r="B602" t="str">
            <v>万州区五桥街道2023年农村人居环境整治项目</v>
          </cell>
          <cell r="C602" t="str">
            <v>乡村建设行动</v>
          </cell>
          <cell r="D602" t="str">
            <v>人居环境整治</v>
          </cell>
          <cell r="E602" t="str">
            <v>村容村貌提升</v>
          </cell>
          <cell r="F602"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2" t="str">
            <v>改建</v>
          </cell>
          <cell r="H602" t="str">
            <v>五桥街道各村居</v>
          </cell>
        </row>
        <row r="603">
          <cell r="B603" t="str">
            <v>万州区武陵镇2023年农村人居环境整治项目</v>
          </cell>
          <cell r="C603" t="str">
            <v>乡村建设行动</v>
          </cell>
          <cell r="D603" t="str">
            <v>人居环境整治</v>
          </cell>
          <cell r="E603" t="str">
            <v>村容村貌提升</v>
          </cell>
          <cell r="F603"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3" t="str">
            <v>改建</v>
          </cell>
          <cell r="H603" t="str">
            <v>武陵镇各村居</v>
          </cell>
        </row>
        <row r="604">
          <cell r="B604" t="str">
            <v>万州区溪口乡2023年农村人居环境整治项目</v>
          </cell>
          <cell r="C604" t="str">
            <v>乡村建设行动</v>
          </cell>
          <cell r="D604" t="str">
            <v>人居环境整治</v>
          </cell>
          <cell r="E604" t="str">
            <v>村容村貌提升</v>
          </cell>
          <cell r="F604"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4" t="str">
            <v>改建</v>
          </cell>
          <cell r="H604" t="str">
            <v>溪口乡各村居</v>
          </cell>
        </row>
        <row r="605">
          <cell r="B605" t="str">
            <v>万州区响水镇2023年农村人居环境整治项目</v>
          </cell>
          <cell r="C605" t="str">
            <v>乡村建设行动</v>
          </cell>
          <cell r="D605" t="str">
            <v>人居环境整治</v>
          </cell>
          <cell r="E605" t="str">
            <v>村容村貌提升</v>
          </cell>
          <cell r="F605"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5" t="str">
            <v>改建</v>
          </cell>
          <cell r="H605" t="str">
            <v>响水镇各村居</v>
          </cell>
        </row>
        <row r="606">
          <cell r="B606" t="str">
            <v>万州区小周镇2023年农村人居环境整治项目</v>
          </cell>
          <cell r="C606" t="str">
            <v>乡村建设行动</v>
          </cell>
          <cell r="D606" t="str">
            <v>人居环境整治</v>
          </cell>
          <cell r="E606" t="str">
            <v>村容村貌提升</v>
          </cell>
          <cell r="F606"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6" t="str">
            <v>改建</v>
          </cell>
          <cell r="H606" t="str">
            <v>小周镇各村居</v>
          </cell>
        </row>
        <row r="607">
          <cell r="B607" t="str">
            <v>万州区新田镇2023年农村人居环境整治项目</v>
          </cell>
          <cell r="C607" t="str">
            <v>乡村建设行动</v>
          </cell>
          <cell r="D607" t="str">
            <v>人居环境整治</v>
          </cell>
          <cell r="E607" t="str">
            <v>村容村貌提升</v>
          </cell>
          <cell r="F607"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7" t="str">
            <v>改建</v>
          </cell>
          <cell r="H607" t="str">
            <v>新田镇各村居</v>
          </cell>
        </row>
        <row r="608">
          <cell r="B608" t="str">
            <v>万州区新乡镇2023年农村人居环境整治项目</v>
          </cell>
          <cell r="C608" t="str">
            <v>乡村建设行动</v>
          </cell>
          <cell r="D608" t="str">
            <v>人居环境整治</v>
          </cell>
          <cell r="E608" t="str">
            <v>村容村貌提升</v>
          </cell>
          <cell r="F608"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8" t="str">
            <v>改建</v>
          </cell>
          <cell r="H608" t="str">
            <v>新乡镇各村居</v>
          </cell>
        </row>
        <row r="609">
          <cell r="B609" t="str">
            <v>万州区熊家镇2023年农村人居环境整治项目</v>
          </cell>
          <cell r="C609" t="str">
            <v>乡村建设行动</v>
          </cell>
          <cell r="D609" t="str">
            <v>人居环境整治</v>
          </cell>
          <cell r="E609" t="str">
            <v>村容村貌提升</v>
          </cell>
          <cell r="F609"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09" t="str">
            <v>改建</v>
          </cell>
          <cell r="H609" t="str">
            <v>熊家镇各村居</v>
          </cell>
        </row>
        <row r="610">
          <cell r="B610" t="str">
            <v>万州区燕山乡2023年农村人居环境整治项目</v>
          </cell>
          <cell r="C610" t="str">
            <v>乡村建设行动</v>
          </cell>
          <cell r="D610" t="str">
            <v>人居环境整治</v>
          </cell>
          <cell r="E610" t="str">
            <v>村容村貌提升</v>
          </cell>
          <cell r="F610"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0" t="str">
            <v>改建</v>
          </cell>
          <cell r="H610" t="str">
            <v>燕山乡各村居</v>
          </cell>
        </row>
        <row r="611">
          <cell r="B611" t="str">
            <v>万州区余家镇2023年农村人居环境整治项目</v>
          </cell>
          <cell r="C611" t="str">
            <v>乡村建设行动</v>
          </cell>
          <cell r="D611" t="str">
            <v>人居环境整治</v>
          </cell>
          <cell r="E611" t="str">
            <v>村容村貌提升</v>
          </cell>
          <cell r="F611"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1" t="str">
            <v>改建</v>
          </cell>
          <cell r="H611" t="str">
            <v>余家镇各村居</v>
          </cell>
        </row>
        <row r="612">
          <cell r="B612" t="str">
            <v>万州区长岭镇2023年农村人居环境整治项目</v>
          </cell>
          <cell r="C612" t="str">
            <v>乡村建设行动</v>
          </cell>
          <cell r="D612" t="str">
            <v>人居环境整治</v>
          </cell>
          <cell r="E612" t="str">
            <v>村容村貌提升</v>
          </cell>
          <cell r="F612"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2" t="str">
            <v>改建</v>
          </cell>
          <cell r="H612" t="str">
            <v>长岭镇各村居</v>
          </cell>
        </row>
        <row r="613">
          <cell r="B613" t="str">
            <v>万州区长坪乡2023年农村人居环境整治项目</v>
          </cell>
          <cell r="C613" t="str">
            <v>乡村建设行动</v>
          </cell>
          <cell r="D613" t="str">
            <v>人居环境整治</v>
          </cell>
          <cell r="E613" t="str">
            <v>村容村貌提升</v>
          </cell>
          <cell r="F613"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3" t="str">
            <v>改建</v>
          </cell>
          <cell r="H613" t="str">
            <v>长坪乡各村居</v>
          </cell>
        </row>
        <row r="614">
          <cell r="B614" t="str">
            <v>万州区长滩镇2023年农村人居环境整治项目</v>
          </cell>
          <cell r="C614" t="str">
            <v>乡村建设行动</v>
          </cell>
          <cell r="D614" t="str">
            <v>人居环境整治</v>
          </cell>
          <cell r="E614" t="str">
            <v>村容村貌提升</v>
          </cell>
          <cell r="F614"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4" t="str">
            <v>改建</v>
          </cell>
          <cell r="H614" t="str">
            <v>长滩镇各村居</v>
          </cell>
        </row>
        <row r="615">
          <cell r="B615" t="str">
            <v>万州区钟鼓楼街道2023年农村人居环境整治项目</v>
          </cell>
          <cell r="C615" t="str">
            <v>乡村建设行动</v>
          </cell>
          <cell r="D615" t="str">
            <v>人居环境整治</v>
          </cell>
          <cell r="E615" t="str">
            <v>村容村貌提升</v>
          </cell>
          <cell r="F615"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5" t="str">
            <v>改建</v>
          </cell>
          <cell r="H615" t="str">
            <v>钟鼓楼街道各村居</v>
          </cell>
        </row>
        <row r="616">
          <cell r="B616" t="str">
            <v>万州区柱山乡2023年农村人居环境整治项目</v>
          </cell>
          <cell r="C616" t="str">
            <v>乡村建设行动</v>
          </cell>
          <cell r="D616" t="str">
            <v>人居环境整治</v>
          </cell>
          <cell r="E616" t="str">
            <v>村容村貌提升</v>
          </cell>
          <cell r="F616"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6" t="str">
            <v>改建</v>
          </cell>
          <cell r="H616" t="str">
            <v>柱山乡各村居</v>
          </cell>
        </row>
        <row r="617">
          <cell r="B617" t="str">
            <v>万州区走马镇2023年农村人居环境整治项目</v>
          </cell>
          <cell r="C617" t="str">
            <v>乡村建设行动</v>
          </cell>
          <cell r="D617" t="str">
            <v>人居环境整治</v>
          </cell>
          <cell r="E617" t="str">
            <v>村容村貌提升</v>
          </cell>
          <cell r="F617" t="str">
            <v>一是开展晒马比拼活动。以农户、院落为单位开展美丽庭院、清洁农户、整洁院落等评比，以村社为单位开展整治成效观摩评选。二是巩固农村人居环境日常保洁制度，设立农村人居环境监督员，巩固保洁队伍、维护环境设施。三是强化宣传引导，通过发放宣传资料、悬挂标语、媒体宣传、大喇叭等形式人居环境整治要求和卫生健康知识。</v>
          </cell>
          <cell r="G617" t="str">
            <v>改建</v>
          </cell>
          <cell r="H617" t="str">
            <v>走马镇各村居</v>
          </cell>
        </row>
        <row r="618">
          <cell r="B618" t="str">
            <v>万州区2023年红桔产业提升项目</v>
          </cell>
          <cell r="C618" t="str">
            <v>产业发展</v>
          </cell>
          <cell r="D618" t="str">
            <v>配套设施项目</v>
          </cell>
          <cell r="E618" t="str">
            <v>产业园（区）</v>
          </cell>
          <cell r="F618" t="str">
            <v>红桔提质改良2500亩，配套建设果园畜禽粪（尿）发酵液态肥施用系统及高压施药系统8000亩，建设产业便道22公里，建成年生产能力1万吨的陈皮生产线，建设农旅融合示范点4处，建设红桔收购点2000平方米、农产品集配中心1个。</v>
          </cell>
          <cell r="G618" t="str">
            <v>新建</v>
          </cell>
          <cell r="H618" t="str">
            <v>太龙镇、黄柏乡、大周镇、小周镇、陈家坝街道、钟鼓楼街道、李河镇</v>
          </cell>
        </row>
        <row r="619">
          <cell r="B619" t="str">
            <v>万州区2023年国有铁峰山林场生态茶园改造项目</v>
          </cell>
          <cell r="C619" t="str">
            <v>产业发展</v>
          </cell>
          <cell r="D619" t="str">
            <v>生产项目</v>
          </cell>
          <cell r="E619" t="str">
            <v>种植业基地</v>
          </cell>
          <cell r="F619" t="str">
            <v>对100亩功能退化茶园进行技术改造，对原有100亩茶园进行质量提升</v>
          </cell>
          <cell r="G619" t="str">
            <v>新建</v>
          </cell>
          <cell r="H619" t="str">
            <v>国有铁峰山林场</v>
          </cell>
        </row>
        <row r="620">
          <cell r="B620" t="str">
            <v>万州区2023年国家木姜子良种基地消防塘建设项目</v>
          </cell>
          <cell r="C620" t="str">
            <v>乡村建设行动</v>
          </cell>
          <cell r="D620" t="str">
            <v>农村基础设施（含产业配套基础设施）</v>
          </cell>
          <cell r="E620" t="str">
            <v>其他</v>
          </cell>
          <cell r="F620" t="str">
            <v>新建消防塘1个，共计容积1500立方米</v>
          </cell>
          <cell r="G620" t="str">
            <v>新建</v>
          </cell>
          <cell r="H620" t="str">
            <v>新田镇西村广成山</v>
          </cell>
        </row>
        <row r="621">
          <cell r="B621" t="str">
            <v>万州区防止监测对象因病致贫返贫“一事一议”特殊救助项目</v>
          </cell>
          <cell r="C621" t="str">
            <v>巩固三保障成果</v>
          </cell>
          <cell r="D621" t="str">
            <v>综合保障</v>
          </cell>
          <cell r="E621" t="str">
            <v>接受临时救助</v>
          </cell>
          <cell r="F621" t="str">
            <v>监测对象因病导致医疗费用支出过大，经基本医保、大病保险、医疗救助、商业保险支付和社会救助帮扶后（以上五项政策为特殊救助前置条件，但非必要条件），仍有返贫致贫风险的，对剩余自付费用进行分段累计救助</v>
          </cell>
          <cell r="G621" t="str">
            <v>新建</v>
          </cell>
          <cell r="H621" t="str">
            <v>全区49个镇乡街道</v>
          </cell>
        </row>
        <row r="622">
          <cell r="B622" t="str">
            <v>万州区2023年“渝快保”资助参保项目</v>
          </cell>
          <cell r="C622" t="str">
            <v>巩固三保障成果</v>
          </cell>
          <cell r="D622" t="str">
            <v>综合保障</v>
          </cell>
          <cell r="E622" t="str">
            <v>防贫保险（基金）</v>
          </cell>
          <cell r="F622" t="str">
            <v>对105334名脱贫人口购买2023年渝快保按50元/人予以资助，对4898名监测对象购买2023年渝快保一档按69元/人、二档按150元/人予以资助。</v>
          </cell>
          <cell r="G622" t="str">
            <v>新建</v>
          </cell>
          <cell r="H622" t="str">
            <v>全区49个镇乡街道</v>
          </cell>
        </row>
        <row r="623">
          <cell r="B623" t="str">
            <v>万州区恒合土家族乡2023年石坪村、八一村道路提升以工代赈项目</v>
          </cell>
          <cell r="C623" t="str">
            <v>乡村建设行动</v>
          </cell>
          <cell r="D623" t="str">
            <v>农村基础设施（含产业配套基础设施）</v>
          </cell>
          <cell r="E623" t="str">
            <v>农村道路建设（通村路、通户路、小型桥梁等）</v>
          </cell>
          <cell r="F623" t="str">
            <v>整治油化石桶寨环线，线路长约2.717 公里，宽4.5米;整治油化八一村办公室至石坪村道路，线路长约 0.85 公里,宽6米;补充完善相关安防设施，活管及边沟;新建八一村入户道路 0.56公里，宽约3.5米，并完善边沟。</v>
          </cell>
          <cell r="G623" t="str">
            <v>改扩建</v>
          </cell>
          <cell r="H623" t="str">
            <v>恒合乡石坪村、八一村</v>
          </cell>
        </row>
        <row r="624">
          <cell r="B624" t="str">
            <v>万州区恒合土家族乡2023年八一村农旅产业配套以工代赈项目</v>
          </cell>
          <cell r="C624" t="str">
            <v>产业发展</v>
          </cell>
          <cell r="D624" t="str">
            <v>配套设施项目</v>
          </cell>
          <cell r="E624" t="str">
            <v>产业园（区）</v>
          </cell>
          <cell r="F624" t="str">
            <v>新建石桶寨乡村旅游观景平台630平方米，星火水库登山步道600米、大坝彩色混凝土路面约150平方米、混凝土仿木栏杆200米</v>
          </cell>
          <cell r="G624" t="str">
            <v>新建</v>
          </cell>
          <cell r="H624" t="str">
            <v>八一村</v>
          </cell>
        </row>
        <row r="625">
          <cell r="B625" t="str">
            <v>龙沙镇印合村2022年兴源农业产业联结通道硬化项目</v>
          </cell>
          <cell r="C625" t="str">
            <v>乡村建设行动</v>
          </cell>
          <cell r="D625" t="str">
            <v>农村基础设施（含产业配套基础设施）</v>
          </cell>
          <cell r="E625" t="str">
            <v>农村道路建设（通村路、通户路、小型桥梁等）</v>
          </cell>
          <cell r="F625" t="str">
            <v>硬化2.6公里，路面宽度3.5米</v>
          </cell>
          <cell r="G625" t="str">
            <v>新建</v>
          </cell>
          <cell r="H625" t="str">
            <v>龙沙镇印合村</v>
          </cell>
        </row>
        <row r="626">
          <cell r="B626" t="str">
            <v>白羊镇2022年鱼泉社区公路硬化工程</v>
          </cell>
          <cell r="C626" t="str">
            <v>乡村建设行动</v>
          </cell>
          <cell r="D626" t="str">
            <v>农村基础设施（含产业配套基础设施）</v>
          </cell>
          <cell r="E626" t="str">
            <v>农村道路建设（通村路、通户路、小型桥梁等）</v>
          </cell>
          <cell r="F626" t="str">
            <v>硬化公路长0.5公里，宽4米</v>
          </cell>
          <cell r="G626" t="str">
            <v>改建</v>
          </cell>
          <cell r="H626" t="str">
            <v>鱼泉社区</v>
          </cell>
        </row>
        <row r="627">
          <cell r="B627" t="str">
            <v>白羊镇2022年惠民村公路硬化工程</v>
          </cell>
          <cell r="C627" t="str">
            <v>乡村建设行动</v>
          </cell>
          <cell r="D627" t="str">
            <v>农村基础设施（含产业配套基础设施）</v>
          </cell>
          <cell r="E627" t="str">
            <v>农村道路建设（通村路、通户路、小型桥梁等）</v>
          </cell>
          <cell r="F627" t="str">
            <v>柠檬果园产业路硬化长0.35公里，宽3.5米</v>
          </cell>
          <cell r="G627" t="str">
            <v>改建</v>
          </cell>
          <cell r="H627" t="str">
            <v>惠民村</v>
          </cell>
        </row>
        <row r="628">
          <cell r="B628" t="str">
            <v>白羊镇2022年双石社区公路硬化工程</v>
          </cell>
          <cell r="C628" t="str">
            <v>乡村建设行动</v>
          </cell>
          <cell r="D628" t="str">
            <v>农村基础设施（含产业配套基础设施）</v>
          </cell>
          <cell r="E628" t="str">
            <v>农村道路建设（通村路、通户路、小型桥梁等）</v>
          </cell>
          <cell r="F628" t="str">
            <v>畅返不畅2.975公里，宽4.5米</v>
          </cell>
          <cell r="G628" t="str">
            <v>改建</v>
          </cell>
          <cell r="H628" t="str">
            <v>双石社区</v>
          </cell>
        </row>
        <row r="629">
          <cell r="B629" t="str">
            <v>九池街道2022年沈告湾院子路硬化工程</v>
          </cell>
          <cell r="C629" t="str">
            <v>乡村建设行动</v>
          </cell>
          <cell r="D629" t="str">
            <v>农村基础设施（含产业配套基础设施）</v>
          </cell>
          <cell r="E629" t="str">
            <v>农村道路建设（通村路、通户路、小型桥梁等）</v>
          </cell>
          <cell r="F629" t="str">
            <v>硬化通组公路0.11公里，宽4.5米</v>
          </cell>
          <cell r="G629" t="str">
            <v>改建</v>
          </cell>
          <cell r="H629" t="str">
            <v>九池街道普安村</v>
          </cell>
        </row>
        <row r="630">
          <cell r="B630" t="str">
            <v>九池街道2022年王家亨院子路硬化工程</v>
          </cell>
          <cell r="C630" t="str">
            <v>乡村建设行动</v>
          </cell>
          <cell r="D630" t="str">
            <v>农村基础设施（含产业配套基础设施）</v>
          </cell>
          <cell r="E630" t="str">
            <v>农村道路建设（通村路、通户路、小型桥梁等）</v>
          </cell>
          <cell r="F630" t="str">
            <v>硬化通组公路0.14公里，宽4.5米</v>
          </cell>
          <cell r="G630" t="str">
            <v>改建</v>
          </cell>
          <cell r="H630" t="str">
            <v>九池街道金明村</v>
          </cell>
        </row>
        <row r="631">
          <cell r="B631" t="str">
            <v>沙河街道2022年安乐村公路硬化工程</v>
          </cell>
          <cell r="C631" t="str">
            <v>乡村建设行动</v>
          </cell>
          <cell r="D631" t="str">
            <v>农村基础设施（含产业配套基础设施）</v>
          </cell>
          <cell r="E631" t="str">
            <v>农村道路建设（通村路、通户路、小型桥梁等）</v>
          </cell>
          <cell r="F631" t="str">
            <v>硬化0.59公里，路面宽度4.5米</v>
          </cell>
          <cell r="G631" t="str">
            <v>新建</v>
          </cell>
          <cell r="H631" t="str">
            <v>沙河街道安乐村</v>
          </cell>
        </row>
        <row r="632">
          <cell r="B632" t="str">
            <v>百安坝街道2022年长江大桥南岸下河路改扩建工程</v>
          </cell>
          <cell r="C632" t="str">
            <v>乡村建设行动</v>
          </cell>
          <cell r="D632" t="str">
            <v>农村基础设施（含产业配套基础设施）</v>
          </cell>
          <cell r="E632" t="str">
            <v>农村道路建设（通村路、通户路、小型桥梁等）</v>
          </cell>
          <cell r="F632" t="str">
            <v>局部改造，含路面翻修、加宽、安装防护栏等</v>
          </cell>
          <cell r="G632" t="str">
            <v>扩建</v>
          </cell>
          <cell r="H632" t="str">
            <v>百安坝街道扁寨社区</v>
          </cell>
        </row>
        <row r="633">
          <cell r="B633" t="str">
            <v>万州区2023年农村公路续建项目</v>
          </cell>
          <cell r="C633" t="str">
            <v>乡村建设行动</v>
          </cell>
          <cell r="D633" t="str">
            <v>农村基础设施（含产业配套基础设施）</v>
          </cell>
          <cell r="E633" t="str">
            <v>农村道路建设（通村路、通户路、小型桥梁等）</v>
          </cell>
          <cell r="F633" t="str">
            <v>续建2017-2022年农村公路500公里（含2021年农村公路安防工程），路面宽度3.5-7米，四级公路</v>
          </cell>
          <cell r="G633" t="str">
            <v>续建</v>
          </cell>
          <cell r="H633" t="str">
            <v>相关镇乡街道</v>
          </cell>
        </row>
        <row r="634">
          <cell r="B634" t="str">
            <v>万州区2023年农村公路新建项目</v>
          </cell>
          <cell r="C634" t="str">
            <v>乡村建设行动</v>
          </cell>
          <cell r="D634" t="str">
            <v>农村基础设施（含产业配套基础设施）</v>
          </cell>
          <cell r="E634" t="str">
            <v>农村道路建设（通村路、通户路、小型桥梁等）</v>
          </cell>
          <cell r="F634" t="str">
            <v>拟新实施农村公路项目250公里，路面宽度3.5-6.5米，四级公路</v>
          </cell>
          <cell r="G634" t="str">
            <v>新建</v>
          </cell>
          <cell r="H634" t="str">
            <v>相关镇乡街道</v>
          </cell>
        </row>
        <row r="635">
          <cell r="B635" t="str">
            <v>万州区2023年农产品质量安全监督抽样项目</v>
          </cell>
          <cell r="C635" t="str">
            <v>产业发展</v>
          </cell>
          <cell r="D635" t="str">
            <v>产业服务支撑项目</v>
          </cell>
          <cell r="E635" t="str">
            <v>农业社会化服务</v>
          </cell>
          <cell r="F635" t="str">
            <v>完成监督抽样500份：其中完成蔬菜、水果、猪肉、鸡蛋等农产品监督抽样400个，农药、兽药、肥料、饲料等农业投入品监督抽样100个。（每年安全风险点的变化，农产品和投入品的抽样数也随这变化，但500份样品总数不变）</v>
          </cell>
          <cell r="G635" t="str">
            <v>新建</v>
          </cell>
          <cell r="H635" t="str">
            <v>万州区</v>
          </cell>
        </row>
        <row r="636">
          <cell r="B636" t="str">
            <v>万州区2023年农作物重大疫情监测与防控示范</v>
          </cell>
          <cell r="C636" t="str">
            <v>产业发展</v>
          </cell>
          <cell r="D636" t="str">
            <v>产业服务支撑项目</v>
          </cell>
          <cell r="E636" t="str">
            <v>农业社会化服务</v>
          </cell>
          <cell r="F636" t="str">
            <v>在新田、白羊、太龙、黄柏、甘宁等52个镇乡街道开展。开展柑橘实蝇、柑橘溃疡病、亚洲梨火疫病等重大检疫性病虫害监测与普查工作，在白羊镇建立100亩柑橘黄脉病综合防控示范片，在龙沙等镇建立500亩稻水象甲防控示范片。负责植物疫情的检测鉴定（中柑所、西南大学等）；对新传入的疫情进行应急防控。</v>
          </cell>
          <cell r="G636" t="str">
            <v>新建</v>
          </cell>
          <cell r="H636" t="str">
            <v>在新田、白羊、太龙、黄柏、甘宁等52个镇乡街道</v>
          </cell>
        </row>
        <row r="637">
          <cell r="B637" t="str">
            <v>万州区2022年龙沙镇丘陵山区高标准农田改造提升示范工程试点项目（2023年续建）</v>
          </cell>
          <cell r="C637" t="str">
            <v>乡村建设行动</v>
          </cell>
          <cell r="D637" t="str">
            <v>农村基础设施（含产业配套基础设施）</v>
          </cell>
          <cell r="E637" t="str">
            <v>其他</v>
          </cell>
          <cell r="F637" t="str">
            <v>高标准农田改造提升0.2万亩，包括土地平整、灌溉与排水、田间道路等。</v>
          </cell>
          <cell r="G637" t="str">
            <v>新建</v>
          </cell>
          <cell r="H637" t="str">
            <v>万州区</v>
          </cell>
        </row>
        <row r="638">
          <cell r="B638" t="str">
            <v>万州区2023年动物疫病防控</v>
          </cell>
          <cell r="C638" t="str">
            <v>产业发展</v>
          </cell>
          <cell r="D638" t="str">
            <v>产业服务支撑项目</v>
          </cell>
          <cell r="E638" t="str">
            <v>农业社会化服务</v>
          </cell>
          <cell r="F638" t="str">
            <v>1.消毒药、试剂、耗材等防控物资的储备，实验室基础设施的维护运行，开展动物疫病的检测、监测、流行病学调查工作；2.开展动物卫生、屠宰检疫等监管工作；3.基层动物疫病防控采样箱、离心机、疫苗冷藏箱等动物疫病防控设施设备配备；4.开展全区动物疫病应急处置补助和强制扑杀等工作；5.全区动物疫情监测、诊断、报告、调查等工作；6.动物疫病防控相关培训、考察、交流学习等；7.动物疫病防控相关的宣传和会晤等工作8.动物疫病防控信息化平台改造；9.实验室水网管道改造。</v>
          </cell>
          <cell r="G638" t="str">
            <v>新建</v>
          </cell>
          <cell r="H638" t="str">
            <v>全区</v>
          </cell>
        </row>
        <row r="639">
          <cell r="B639" t="str">
            <v>万州区2023年铁峰山林场油茶防火林带营造项目</v>
          </cell>
          <cell r="C639" t="str">
            <v>乡村建设行动</v>
          </cell>
          <cell r="D639" t="str">
            <v>农村基础设施（含产业配套基础设施）</v>
          </cell>
          <cell r="E639" t="str">
            <v>其他</v>
          </cell>
          <cell r="F639" t="str">
            <v>建成一个140亩的油茶防火林带营造技术推广示范基地</v>
          </cell>
          <cell r="G639" t="str">
            <v>新建</v>
          </cell>
          <cell r="H639" t="str">
            <v>铁峰山林场</v>
          </cell>
        </row>
        <row r="640">
          <cell r="B640" t="str">
            <v>万州区恒合水厂2023年农村供水保障工程</v>
          </cell>
          <cell r="C640" t="str">
            <v>乡村建设行动</v>
          </cell>
          <cell r="D640" t="str">
            <v>农村基础设施（含产业配套基础设施）</v>
          </cell>
          <cell r="E640" t="str">
            <v>农村供水保障设施建设</v>
          </cell>
          <cell r="F640" t="str">
            <v>新建浮筒取水装置一套配套抽水设备及抽水智能化自控系统，新建超滤水厂1座，新购置超滤成品设备1套（2000m 3由业主自行采购），新建预处理加药及次钠加药棚1座，无负压棚1座。新建清水池1座</v>
          </cell>
          <cell r="G640" t="str">
            <v>新建</v>
          </cell>
          <cell r="H640" t="str">
            <v>恒合乡</v>
          </cell>
        </row>
        <row r="641">
          <cell r="B641" t="str">
            <v>万州区2023年小型水库管护项目（物业类）</v>
          </cell>
          <cell r="C641" t="str">
            <v>乡村建设行动</v>
          </cell>
          <cell r="D641" t="str">
            <v>农村基础设施（含产业配套基础设施）</v>
          </cell>
          <cell r="E641" t="str">
            <v>其他</v>
          </cell>
          <cell r="F641" t="str">
            <v>10人参与监督，提高灌溉保证率，作物增产</v>
          </cell>
          <cell r="G641" t="str">
            <v>新建</v>
          </cell>
          <cell r="H641" t="str">
            <v>相关镇乡街道</v>
          </cell>
        </row>
        <row r="642">
          <cell r="B642" t="str">
            <v>万州区白羊镇2023年白燕村8组产业道路硬化工程</v>
          </cell>
          <cell r="C642" t="str">
            <v>乡村建设行动</v>
          </cell>
          <cell r="D642" t="str">
            <v>农村基础设施（含产业配套基础设施）</v>
          </cell>
          <cell r="E642" t="str">
            <v>农村道路建设（通村路、通户路、小型桥梁等）</v>
          </cell>
          <cell r="F642" t="str">
            <v>硬化公路共2公里，路面宽度4米，水泥混凝土路面，四级公路</v>
          </cell>
          <cell r="G642" t="str">
            <v>新建</v>
          </cell>
          <cell r="H642" t="str">
            <v>白燕村8组</v>
          </cell>
        </row>
        <row r="643">
          <cell r="B643" t="str">
            <v>万州区2023年镇乡容貌环境综合整治</v>
          </cell>
          <cell r="C643" t="str">
            <v>乡村建设行动</v>
          </cell>
          <cell r="D643" t="str">
            <v>农村基础设施（含产业配套基础设施）</v>
          </cell>
          <cell r="E643" t="str">
            <v>其他</v>
          </cell>
          <cell r="F643" t="str">
            <v>结合农村生活垃圾治理和农村生活垃圾分类，发动群众广泛参与农村垃圾收集保洁及垃圾分类工作，形成齐抓共管的良好态势，促进农村人居环境持续改善。</v>
          </cell>
          <cell r="G643" t="str">
            <v>新建</v>
          </cell>
          <cell r="H643" t="str">
            <v>相关镇乡街道</v>
          </cell>
        </row>
        <row r="644">
          <cell r="B644" t="str">
            <v>万州区2023年镇乡容貎环境运行维护及综合整治考核以奖代补资金</v>
          </cell>
          <cell r="C644" t="str">
            <v>乡村建设行动</v>
          </cell>
          <cell r="D644" t="str">
            <v>农村基础设施（含产业配套基础设施）</v>
          </cell>
          <cell r="E644" t="str">
            <v>其他</v>
          </cell>
          <cell r="F644" t="str">
            <v>结合农村生活垃圾治理和农村生活垃圾分类，发动群众广泛参与农村垃圾收集保洁及垃圾分类工作，形成齐抓共管的良好态势，促进农村人居环境持续改善。</v>
          </cell>
          <cell r="G644" t="str">
            <v>新建</v>
          </cell>
          <cell r="H644" t="str">
            <v>相关镇乡街道</v>
          </cell>
        </row>
        <row r="645">
          <cell r="B645" t="str">
            <v>万州区2023年农村公路养护项目资金</v>
          </cell>
          <cell r="C645" t="str">
            <v>乡村建设行动</v>
          </cell>
          <cell r="D645" t="str">
            <v>农村基础设施（含产业配套基础设施）</v>
          </cell>
          <cell r="E645" t="str">
            <v>农村道路建设（通村路、通户路、小型桥梁等）</v>
          </cell>
          <cell r="F645" t="str">
            <v>在全区范围内实施农村公路养护项目8840公里,项目全部完工并完成验收</v>
          </cell>
          <cell r="G645" t="str">
            <v>新建</v>
          </cell>
          <cell r="H645" t="str">
            <v>相关镇乡街道</v>
          </cell>
        </row>
        <row r="646">
          <cell r="B646" t="str">
            <v>万州区2023年农田整治项目</v>
          </cell>
          <cell r="C646" t="str">
            <v>乡村建设行动</v>
          </cell>
          <cell r="D646" t="str">
            <v>农村基础设施（含产业配套基础设施）</v>
          </cell>
          <cell r="E646" t="str">
            <v>其他</v>
          </cell>
          <cell r="F646" t="str">
            <v>对田、水、路、林、村进行综合整治，增加有效耕地面积，提高土地质量和利用效率，改善农民生产、生活条件和生态环境的活动。主要实施土地平整、农田灌溉排水工程、田间道路工程等。</v>
          </cell>
          <cell r="G646" t="str">
            <v>续建</v>
          </cell>
          <cell r="H646" t="str">
            <v>相关镇乡街道</v>
          </cell>
        </row>
        <row r="647">
          <cell r="B647" t="str">
            <v>万州区分水镇2023年大兴村莫家湾至大兴村大石板段改造工程</v>
          </cell>
          <cell r="C647" t="str">
            <v>乡村建设行动</v>
          </cell>
          <cell r="D647" t="str">
            <v>农村基础设施（含产业配套基础设施）</v>
          </cell>
          <cell r="E647" t="str">
            <v>农村道路建设（通村路、通户路、小型桥梁等）</v>
          </cell>
          <cell r="F647" t="str">
            <v>分水镇大兴村莫家湾至大兴村大石板段改造工程，硬化公路2.6公里，路面宽度4-4.5米，水泥混凝土路面，公路等级为四级</v>
          </cell>
          <cell r="G647" t="str">
            <v>新建</v>
          </cell>
          <cell r="H647" t="str">
            <v>分水镇大兴村社区</v>
          </cell>
        </row>
        <row r="648">
          <cell r="B648" t="str">
            <v>万州区2023年乡村振兴劳务品牌创建</v>
          </cell>
          <cell r="C648" t="str">
            <v>产业发展</v>
          </cell>
          <cell r="D648" t="str">
            <v>加工流通项目</v>
          </cell>
          <cell r="E648" t="str">
            <v>品牌打造和展销平台</v>
          </cell>
          <cell r="F648" t="str">
            <v>创建劳务品牌2个，增强劳务品牌建设影响力。</v>
          </cell>
          <cell r="G648" t="str">
            <v>新建</v>
          </cell>
          <cell r="H648" t="str">
            <v>万州区</v>
          </cell>
        </row>
        <row r="649">
          <cell r="B649" t="str">
            <v>万州区龙沙镇龙古社区2023年新建龙古桥及配套路面工程项目</v>
          </cell>
          <cell r="C649" t="str">
            <v>乡村建设行动</v>
          </cell>
          <cell r="D649" t="str">
            <v>农村基础设施含产业配套基础设施</v>
          </cell>
          <cell r="E649" t="str">
            <v>农村道路建设（通村路、通户路、小型桥梁等）</v>
          </cell>
          <cell r="F649" t="str">
            <v>新建长30米、宽8米中桥，引道40米。</v>
          </cell>
          <cell r="G649" t="str">
            <v>新建</v>
          </cell>
          <cell r="H649" t="str">
            <v>龙沙镇龙古社区</v>
          </cell>
        </row>
        <row r="650">
          <cell r="B650" t="str">
            <v>“万吨渝货进山东”产销对接及“鲁渝协作万州烤鱼文化节”项目</v>
          </cell>
          <cell r="C650" t="str">
            <v>产业发展</v>
          </cell>
          <cell r="D650" t="str">
            <v>加工流通项目</v>
          </cell>
          <cell r="E650" t="str">
            <v>品牌打造和展销平台</v>
          </cell>
          <cell r="F650" t="str">
            <v>1.开展线上线下消费帮扶和产销对接活动。
2.在济宁创办万州农特产品展示展销示范店2个。</v>
          </cell>
          <cell r="G650" t="str">
            <v>新建</v>
          </cell>
          <cell r="H650" t="str">
            <v>万州区、济宁市</v>
          </cell>
        </row>
        <row r="651">
          <cell r="B651" t="str">
            <v>万州区2023年劳务协作项目</v>
          </cell>
          <cell r="C651" t="str">
            <v>就业项目</v>
          </cell>
          <cell r="D651" t="str">
            <v>就业</v>
          </cell>
          <cell r="E651" t="str">
            <v>帮扶车间（特色手工基地）建设</v>
          </cell>
          <cell r="F651" t="str">
            <v>1.转移农村劳动力到山东就业80人以上（其中脱贫劳动力50人）；
2.创建鲁渝劳务协作就业帮扶基地3个，开展绩效评估奖补，帮助农村劳动力就近就业750人以上（其中脱贫劳动力500人）；
3.开展农村劳动力就业技能培训300人次（其中脱贫劳动力200人次）。</v>
          </cell>
          <cell r="G651" t="str">
            <v>新建</v>
          </cell>
          <cell r="H651" t="str">
            <v>万州区</v>
          </cell>
        </row>
        <row r="652">
          <cell r="B652" t="str">
            <v>2023年济宁市万州区协作就业帮扶车间、脱贫人口公益性岗位、专技人才培训、宣传推介、工作绩效管理、招商引资及考核迎检</v>
          </cell>
          <cell r="C652" t="str">
            <v>就业项目</v>
          </cell>
          <cell r="D652" t="str">
            <v>就业</v>
          </cell>
          <cell r="E652" t="str">
            <v>帮扶车间（特色手工基地）建设</v>
          </cell>
          <cell r="F652" t="str">
            <v>1.创建认定鲁渝劳务协作就业帮扶车间2—3家，开发鲁渝协作脱贫人口公益性岗位50-100个。
2.组织挂职干部和专技人才，开展送农村实用技术、送教育、送医疗“三下乡”活动3-4场。
3.鲁渝协作及乡村振兴典型选树，宣传报道，完善鲁渝协作标志标牌。
4.统筹推进济宁万州协作工作，落实联席会议、协调会议、考察访问等会议活动筹备；加强协作帮扶资金项目的日常管理、考核和绩效评价；参与产业项目招商引资、农特产品推广。</v>
          </cell>
          <cell r="G652" t="str">
            <v>新建</v>
          </cell>
          <cell r="H652" t="str">
            <v>万州区</v>
          </cell>
        </row>
        <row r="653">
          <cell r="B653" t="str">
            <v>万州区恒合土家族乡高山优质粮油产业基地“稻田+”配套设施项目</v>
          </cell>
          <cell r="C653" t="str">
            <v>产业发展</v>
          </cell>
          <cell r="D653" t="str">
            <v>配套设施项目</v>
          </cell>
          <cell r="E653" t="str">
            <v>产业园（区）</v>
          </cell>
          <cell r="F653" t="str">
            <v>1.整治新建步道长2500米，宽1.5米，增设混泥土仿木栏杆；
2.完善恒合粮油加工厂内外设施600平方米，主要包括门窗工程、电气工程、排水工程及消防工程等；
3.新建农耕文化长廊约60平方米；
4.整治庭院及周边环境约30户，包括污水治理、庭院铺装、圈舍整治等；
5.新建稻田配套设施。</v>
          </cell>
          <cell r="G653" t="str">
            <v>新建</v>
          </cell>
          <cell r="H653" t="str">
            <v>恒合乡石坪村、八一村、水口村</v>
          </cell>
        </row>
        <row r="654">
          <cell r="B654" t="str">
            <v>白羊镇柠檬产业融合发展示范园建设项目</v>
          </cell>
          <cell r="C654" t="str">
            <v>产业发展</v>
          </cell>
          <cell r="D654" t="str">
            <v>配套设施项目</v>
          </cell>
          <cell r="E654" t="str">
            <v>产业园（区）</v>
          </cell>
          <cell r="F654" t="str">
            <v>1.拆除白羊镇鱼泉中学闲置校区1000平方米，改建成来料加工用房；
2.改建整治闲置校区850平方米，配置电商直播用房450平方米，农产品展示用房、万州区柠檬产业化联合体办公用房、培训用房等400平方米；
3.配套完善水、电、网络、污水管网、室外场地硬化及公厕、围墙、大门等配套设施。</v>
          </cell>
          <cell r="G654" t="str">
            <v>改扩建</v>
          </cell>
          <cell r="H654" t="str">
            <v>白羊镇鱼泉社区</v>
          </cell>
        </row>
        <row r="655">
          <cell r="B655" t="str">
            <v>分水镇青脆李区域交易中心建设项目</v>
          </cell>
          <cell r="C655" t="str">
            <v>产业发展</v>
          </cell>
          <cell r="D655" t="str">
            <v>配套设施项目</v>
          </cell>
          <cell r="E655" t="str">
            <v>产业园（区）</v>
          </cell>
          <cell r="F655" t="str">
            <v>占地5.8亩，新建露天交易市场占地2500平方米，新建交易服务中心1500平方米，完善配套设施。</v>
          </cell>
          <cell r="G655" t="str">
            <v>新建</v>
          </cell>
          <cell r="H655" t="str">
            <v>分水镇石碾村</v>
          </cell>
        </row>
        <row r="656">
          <cell r="B656" t="str">
            <v>万州区龙驹镇2023年中药材饮片加工项目</v>
          </cell>
          <cell r="C656" t="str">
            <v>产业发展</v>
          </cell>
          <cell r="D656" t="str">
            <v>加工流通项目</v>
          </cell>
          <cell r="E656" t="str">
            <v>产地初加工和精深加工</v>
          </cell>
          <cell r="F656" t="str">
            <v>购置中药材生产设备和检验设备15台/套，主要包括：直切式切药机4台（套），热风循环烘箱1台（套），高效液相色谱仪/紫外检测器1台，1/100000天平2台，密闭式高通量微波消解/萃取工作站1台，原子吸收光谱仪1台等。</v>
          </cell>
          <cell r="G656" t="str">
            <v>新建</v>
          </cell>
          <cell r="H656" t="str">
            <v>龙驹镇川鄂街69号</v>
          </cell>
        </row>
        <row r="657">
          <cell r="B657" t="str">
            <v>万州区2023年微山湖四鼻鲤鱼人工选育及推广项目</v>
          </cell>
          <cell r="C657" t="str">
            <v>产业发展</v>
          </cell>
          <cell r="D657" t="str">
            <v>生产项目</v>
          </cell>
          <cell r="E657" t="str">
            <v>水产养殖业发展</v>
          </cell>
          <cell r="F657" t="str">
            <v>选育四鼻鲤鱼优质亲本200组；推广四鼻鲤鱼稻鱼综合种养300亩；开展四鼻鲤鱼池塘健康养殖鱼种推广3万斤</v>
          </cell>
          <cell r="G657" t="str">
            <v>新建</v>
          </cell>
          <cell r="H657" t="str">
            <v>龙沙镇、罗田镇、长滩镇等相关涉农镇乡街道</v>
          </cell>
        </row>
        <row r="658">
          <cell r="B658" t="str">
            <v>万州区2023年鲁渝协作稻渔示范村建设项目</v>
          </cell>
          <cell r="C658" t="str">
            <v>产业发展</v>
          </cell>
          <cell r="D658" t="str">
            <v>生产项目</v>
          </cell>
          <cell r="E658" t="str">
            <v>水产养殖业发展</v>
          </cell>
          <cell r="F658" t="str">
            <v>1.铺设PE灌溉主、支管网7.5km；
2.安装智慧稻渔综合种养设施设备；
3.添置水稻全程机械化设施设备；
4.配套其他设施设备。</v>
          </cell>
          <cell r="G658" t="str">
            <v>新建</v>
          </cell>
          <cell r="H658" t="str">
            <v>龙沙镇海螺村、沙包村</v>
          </cell>
        </row>
        <row r="659">
          <cell r="B659" t="str">
            <v>万州区长岭镇青石社区青山羊育种引进及培育</v>
          </cell>
          <cell r="C659" t="str">
            <v>产业发展</v>
          </cell>
          <cell r="D659" t="str">
            <v>生产项目</v>
          </cell>
          <cell r="E659" t="str">
            <v>种植业基地</v>
          </cell>
          <cell r="F659" t="str">
            <v>引进种羊110头，建设育种厂棚300㎡及配套设施，放养区域护栏2000米，完善供水系统和排污系统等配套设施设备。</v>
          </cell>
          <cell r="G659" t="str">
            <v>新建</v>
          </cell>
          <cell r="H659" t="str">
            <v>长岭镇青石社区</v>
          </cell>
        </row>
        <row r="660">
          <cell r="B660" t="str">
            <v>万州区甘宁镇2023年东西部协作百子鹅项目</v>
          </cell>
          <cell r="C660" t="str">
            <v>产业发展</v>
          </cell>
          <cell r="D660" t="str">
            <v>生产项目</v>
          </cell>
          <cell r="E660" t="str">
            <v>养殖业基地</v>
          </cell>
          <cell r="F660" t="str">
            <v>1.引进种鹅苗 6300只；
2.建设养殖大棚4栋共1420平方米，管理用房130平方米，三隔式污水处理池70立方米，仓库338平方米，完善养殖配套设施。</v>
          </cell>
          <cell r="G660" t="str">
            <v>新建</v>
          </cell>
          <cell r="H660" t="str">
            <v>甘宁镇河口村</v>
          </cell>
        </row>
        <row r="661">
          <cell r="B661" t="str">
            <v>万州区罗田镇梓桐村2023年石斛基地扩建项目</v>
          </cell>
          <cell r="C661" t="str">
            <v>产业发展</v>
          </cell>
          <cell r="D661" t="str">
            <v>生产项目</v>
          </cell>
          <cell r="E661" t="str">
            <v>种植业基地</v>
          </cell>
          <cell r="F661" t="str">
            <v>1.引进山东中医药大学技术，载种石斛20万丛，载种3000颗石斛种养树木；
2.新建蓄水池100立方米，新建30亩喷灌系统（含65水管300米，38水管800米，20水管1000米，雾化喷头1000个等）。</v>
          </cell>
          <cell r="G661" t="str">
            <v>改扩建</v>
          </cell>
          <cell r="H661" t="str">
            <v>罗田镇梓桐村</v>
          </cell>
        </row>
        <row r="662">
          <cell r="B662" t="str">
            <v>万州区九池街道桐花村绿俊蔬菜基地建设项目</v>
          </cell>
          <cell r="C662" t="str">
            <v>产业发展</v>
          </cell>
          <cell r="D662" t="str">
            <v>生产项目</v>
          </cell>
          <cell r="E662" t="str">
            <v>种植业基地</v>
          </cell>
          <cell r="F662" t="str">
            <v>1.新建园区产业连接道路120米、宽3-5米，生产便道1200米、宽2米；
2.新建排洪沟1500米；
3.新建育苗中心连栋大棚1536平方米，生产大棚37个；
4.配套灌溉管网、电路建设；
5.建管理房购置生产设备。</v>
          </cell>
          <cell r="G662" t="str">
            <v>新建</v>
          </cell>
          <cell r="H662" t="str">
            <v>九池街道桐花村</v>
          </cell>
        </row>
        <row r="663">
          <cell r="B663" t="str">
            <v>万州区熊家镇举安村2023年农村环境整治项目</v>
          </cell>
          <cell r="C663" t="str">
            <v>乡村建设行动</v>
          </cell>
          <cell r="D663" t="str">
            <v>人居环境整治</v>
          </cell>
          <cell r="E663" t="str">
            <v>村容村貌提升</v>
          </cell>
          <cell r="F663" t="str">
            <v>举安村农村环境综合整治，1.农村生活污水管网进入厕所22户；2.在安全饮用水源地增加护栏1200米及警示标语标牌；3.增设垃圾亭2个，并增加2个垃圾亭内的垃圾桶8个，及更换垃圾桶96个，修复刘刚屋前垃圾亭和标识标牌；4.在举安村村口增设村标识牌，在原举安村小学处增设壁画一面；5.在村办室广场坝上有序增设多个停车位，6.在村口至村办室有条件区域增设花池，并美化行道树，提升整体升村容村貌。</v>
          </cell>
          <cell r="G663" t="str">
            <v>新建</v>
          </cell>
          <cell r="H663" t="str">
            <v>熊家镇举安村</v>
          </cell>
        </row>
        <row r="664">
          <cell r="B664" t="str">
            <v>万州区李河镇七里村2023年农村环境整治项目</v>
          </cell>
          <cell r="C664" t="str">
            <v>乡村建设行动</v>
          </cell>
          <cell r="D664" t="str">
            <v>人居环境整治</v>
          </cell>
          <cell r="E664" t="str">
            <v>村容村貌提升</v>
          </cell>
          <cell r="F664" t="str">
            <v>新建黄岭包院9立方米化粪池及入户收集管网，清理存量垃圾生活6.5吨，新建垃圾分类收集亭1个，制作垃圾分类宣传栏1个。</v>
          </cell>
          <cell r="G664" t="str">
            <v>新建</v>
          </cell>
          <cell r="H664" t="str">
            <v>李河镇七里村</v>
          </cell>
        </row>
        <row r="665">
          <cell r="B665" t="str">
            <v>万州区高梁镇五梁桥社区2023年农村环境整治项目</v>
          </cell>
          <cell r="C665" t="str">
            <v>乡村建设行动</v>
          </cell>
          <cell r="D665" t="str">
            <v>人居环境整治</v>
          </cell>
          <cell r="E665" t="str">
            <v>村容村貌提升</v>
          </cell>
          <cell r="F665" t="str">
            <v>农户改厕20户，整治排水沟1500米，清理臭水沟1800米，修建污水池一个，更换全村生活垃圾亭内的垃圾桶30个，垃圾箱3个</v>
          </cell>
          <cell r="G665" t="str">
            <v>新建</v>
          </cell>
          <cell r="H665" t="str">
            <v>高梁镇五梁桥社区</v>
          </cell>
        </row>
        <row r="666">
          <cell r="B666" t="str">
            <v>万州区高梁镇顺安村2023年农村环境整治项目</v>
          </cell>
          <cell r="C666" t="str">
            <v>乡村建设行动</v>
          </cell>
          <cell r="D666" t="str">
            <v>人居环境整治</v>
          </cell>
          <cell r="E666" t="str">
            <v>村容村貌提升</v>
          </cell>
          <cell r="F666" t="str">
            <v>农户改厕40户，整治排水800米，清理臭水沟500米更换全村生活垃圾亭内的垃圾桶30个，垃圾箱3个</v>
          </cell>
          <cell r="G666" t="str">
            <v>新建</v>
          </cell>
          <cell r="H666" t="str">
            <v>高梁镇顺安村</v>
          </cell>
        </row>
        <row r="667">
          <cell r="B667" t="str">
            <v>万州区响水镇高石村2023年农村环境整治项目</v>
          </cell>
          <cell r="C667" t="str">
            <v>乡村建设行动</v>
          </cell>
          <cell r="D667" t="str">
            <v>人居环境整治</v>
          </cell>
          <cell r="E667" t="str">
            <v>村容村貌提升</v>
          </cell>
          <cell r="F667" t="str">
            <v>一是新建农民新村排污沟，全长120米，宽0.3米，高0.25米的水沟，一个长1.5米，宽1.5米，高1米的沉沙池；二是整治11组供水塘1口，长35米、高3.5米的堵漏混凝土浇筑护坡和35米长的防污水沟；三是3组新建杨维艳处三格式污水池1座，长10米、宽3米、高1.5米；四是新建张贻国门口污水沟长35米，宽0.35米，高0.35米的水沟；五是购买5立方米垃圾箱4个。</v>
          </cell>
          <cell r="G667" t="str">
            <v>新建</v>
          </cell>
          <cell r="H667" t="str">
            <v>响水镇高石村</v>
          </cell>
        </row>
        <row r="668">
          <cell r="B668" t="str">
            <v>万州区余家镇2023年农村环境整治项目</v>
          </cell>
          <cell r="C668" t="str">
            <v>乡村建设行动</v>
          </cell>
          <cell r="D668" t="str">
            <v>人居环境整治</v>
          </cell>
          <cell r="E668" t="str">
            <v>村容村貌提升</v>
          </cell>
          <cell r="F668" t="str">
            <v>一是余家村污水50波纹管管网，全长300米，污水检查井10个，二九龙村新建排污沟长150米、宽0.4米、高0.3米的排污沟，新建一个污水沉沙池，饮用水源地清污300立方，安装护网20米；三桥亭村新建排污沟100米，宽0.4米、高0.3米的排污沟，新建一个污水沉沙池，饮用水源地清污400立方，安装防护网20米；四是购买垃圾箱100个。</v>
          </cell>
          <cell r="G668" t="str">
            <v>新建</v>
          </cell>
          <cell r="H668" t="str">
            <v>余家镇余家村桥亭村九龙村</v>
          </cell>
        </row>
        <row r="669">
          <cell r="B669" t="str">
            <v>万州区分水镇辣子村2023年农村环境整治工程</v>
          </cell>
          <cell r="C669" t="str">
            <v>乡村建设行动</v>
          </cell>
          <cell r="D669" t="str">
            <v>人居环境整治</v>
          </cell>
          <cell r="E669" t="str">
            <v>村容村貌提升</v>
          </cell>
          <cell r="F669" t="str">
            <v>1.新建便民服务中心三格式化粪池1座（5m³）；2.卫生厕所改造1个（5㎡）；3.曾值斋山坪塘淤泥清理（160m³）及水沟治理（35m）；4.易良富山坪塘淤泥清理（180m³）及水沟治理（55m）；5.新增环保宣传栏3块；6.增加清扫工具若干。</v>
          </cell>
          <cell r="G669" t="str">
            <v>新建</v>
          </cell>
          <cell r="H669" t="str">
            <v>分水镇辣子村</v>
          </cell>
        </row>
        <row r="670">
          <cell r="B670" t="str">
            <v>万州区长滩镇林场村2023年农村环境整治项目</v>
          </cell>
          <cell r="C670" t="str">
            <v>乡村建设行动</v>
          </cell>
          <cell r="D670" t="str">
            <v>人居环境整治</v>
          </cell>
          <cell r="E670" t="str">
            <v>村容村貌提升</v>
          </cell>
          <cell r="F670" t="str">
            <v>一是新建农民新村排污沟，全长250米，宽0.3米，高0.35米的水沟；二是一个长1.8米，宽1.5米，高1米的沉沙池；三是新建三格式化粪池1座，长3.5米、宽2.8米、高1.5米；四是新建污水管网300米，接入三格式化粪池。</v>
          </cell>
          <cell r="G670" t="str">
            <v>新建</v>
          </cell>
          <cell r="H670" t="str">
            <v>长滩镇林场村</v>
          </cell>
        </row>
        <row r="671">
          <cell r="B671" t="str">
            <v>万州区长岭镇立苇村2023年农村环境整治项目</v>
          </cell>
          <cell r="C671" t="str">
            <v>乡村建设行动</v>
          </cell>
          <cell r="D671" t="str">
            <v>人居环境整治</v>
          </cell>
          <cell r="E671" t="str">
            <v>村容村貌提升</v>
          </cell>
          <cell r="F671" t="str">
            <v>一是大牛休闲地新建三格式公共厕所1座,农民新村公共厕所，清理立苇农民新村房前屋后污水沟200米，老屋院子排水沟黑臭水体100余米，清理老木湾院落房前屋后污水沟80米，二是大地湾大塘的水源地范围内清淤除杂，立苇供水工程进行排危整修，自来水厂水池清淤清洗，三是垃圾亭标识标牌进行修复更换10个，增设(垃圾箱)2个、垃圾桶40个，</v>
          </cell>
          <cell r="G671" t="str">
            <v>新建</v>
          </cell>
          <cell r="H671" t="str">
            <v>长岭镇立苇村</v>
          </cell>
        </row>
        <row r="672">
          <cell r="B672" t="str">
            <v>万州区白羊镇太和村2023年农村环境整治项目</v>
          </cell>
          <cell r="C672" t="str">
            <v>乡村建设行动</v>
          </cell>
          <cell r="D672" t="str">
            <v>人居环境整治</v>
          </cell>
          <cell r="E672" t="str">
            <v>村容村貌提升</v>
          </cell>
          <cell r="F672" t="str">
            <v>卫生厕所改厕43户,配套三格式化粪池；购买垃圾大垃圾箱3个，小垃圾箱200个</v>
          </cell>
          <cell r="G672" t="str">
            <v>新建</v>
          </cell>
          <cell r="H672" t="str">
            <v>太和村6组</v>
          </cell>
        </row>
        <row r="673">
          <cell r="B673" t="str">
            <v>万州区白羊镇友谊村2023年农村环境整治项目</v>
          </cell>
          <cell r="C673" t="str">
            <v>乡村建设行动</v>
          </cell>
          <cell r="D673" t="str">
            <v>人居环境整治</v>
          </cell>
          <cell r="E673" t="str">
            <v>村容村貌提升</v>
          </cell>
          <cell r="F673" t="str">
            <v>新修卫生厕所12户、增设污水管网8户，增购16个大垃圾桶</v>
          </cell>
          <cell r="G673" t="str">
            <v>新建</v>
          </cell>
          <cell r="H673" t="str">
            <v>友谊村2组.8组</v>
          </cell>
        </row>
        <row r="674">
          <cell r="B674" t="str">
            <v>万州区天城街道老岩村2023年农村环境整治项目</v>
          </cell>
          <cell r="C674" t="str">
            <v>乡村建设行动</v>
          </cell>
          <cell r="D674" t="str">
            <v>人居环境整治</v>
          </cell>
          <cell r="E674" t="str">
            <v>村容村貌提升</v>
          </cell>
          <cell r="F674" t="str">
            <v>1.农村生活垃圾治理：老岩村公路沿线、院落配备垃圾桶25个；清理房前屋后、河道垃圾；整治老岩新村后门存量垃圾60平方米，保持农村环境干净、整洁。2.农村生活污水治理：老岩村四组新建污水排水沟150米、增设排水沟盖150米。2组王家垭口增设排水沟盖板100米。3.农村备用水源地治理：整治老岩村7组野猪池分散饮用水源地，采取水源四周防漏处理、清理周边杂草、清淤等措施。</v>
          </cell>
          <cell r="G674" t="str">
            <v>新建</v>
          </cell>
          <cell r="H674" t="str">
            <v>天城街道老岩村</v>
          </cell>
        </row>
        <row r="675">
          <cell r="B675" t="str">
            <v>万州区天城街道诗仙社区2023年农村环境整治项目</v>
          </cell>
          <cell r="C675" t="str">
            <v>乡村建设行动</v>
          </cell>
          <cell r="D675" t="str">
            <v>人居环境整治</v>
          </cell>
          <cell r="E675" t="str">
            <v>村容村貌提升</v>
          </cell>
          <cell r="F675" t="str">
            <v>1.污水收集管网：在原有雨污合流部分增设110mm户内污水的出户管及支管约672米；增设200mm主管收集各户出户管并引至化粪池共423米，以便在源头实现雨污分流。
2.新建三格化粪池:在分流后污水管道末端修建化粪池对污水集中处理。首先修建1号污水干管，收集东北侧居民污水；然后修建2号污水干管，收集东北侧及中部居民污水，至三格化粪池；其次修建3号污水干管，收集西北侧居民污水，至三格化粪池。修建三格化粪池1座，位于项目范围内西南侧，容积20m3，污水经化粪池处理后供本地居民农业灌溉使用。3.原有化粪池维修：维修改造化粪池2座（居民文艺、杨真祥住房旁），容积共20m3。4.清淤：原有雨污合流臭水沟清淤修复（双堰水厂旁），长度约120m。</v>
          </cell>
          <cell r="G675" t="str">
            <v>新建、改建</v>
          </cell>
          <cell r="H675" t="str">
            <v>天城街道诗仙社区</v>
          </cell>
        </row>
        <row r="676">
          <cell r="B676" t="str">
            <v>万州区太安镇红丰村2023年农村环境整治项目</v>
          </cell>
          <cell r="C676" t="str">
            <v>乡村建设行动</v>
          </cell>
          <cell r="D676" t="str">
            <v>人居环境整治</v>
          </cell>
          <cell r="E676" t="str">
            <v>村容村貌提升</v>
          </cell>
          <cell r="F676" t="str">
            <v>一是农村生活垃圾治理：修建垃圾收集亭1个，增设移动式垃圾桶100个；
二是农村污水治理：红丰村1组（达尖坝）修建污水处理设施4立方米1套，污水管网配套100米，整治污水沟150米；
三是农村备用水源地治理：红丰村2组沙树林备用水源清淤约200立方米，对塘坎、坝顶混泥土修筑并安装放水设施；
四是厕所粪污粪污治理：改造红丰村2组公共厕所，修建公共卫生厕所化粪池，进一步完善公共厕所配套设施。</v>
          </cell>
          <cell r="G676" t="str">
            <v>改建</v>
          </cell>
          <cell r="H676" t="str">
            <v>太安镇红丰村</v>
          </cell>
        </row>
        <row r="677">
          <cell r="B677" t="str">
            <v>万州区后山镇沐河村2023年农村环境整治项目</v>
          </cell>
          <cell r="C677" t="str">
            <v>乡村建设行动</v>
          </cell>
          <cell r="D677" t="str">
            <v>人居环境整治</v>
          </cell>
          <cell r="E677" t="str">
            <v>村容村貌提升</v>
          </cell>
          <cell r="F677" t="str">
            <v>在沐河3组、5组新建三格式化粪池2个160立方米，在沐河村3组增设16CM污水管网21户300余米，在沐河村5组增设16CM污水管网25户300余米。</v>
          </cell>
          <cell r="G677" t="str">
            <v>新建</v>
          </cell>
          <cell r="H677" t="str">
            <v>后山镇沐河村</v>
          </cell>
        </row>
        <row r="678">
          <cell r="B678" t="str">
            <v>万州区恒合土家族乡2023年农村环境整治项目</v>
          </cell>
          <cell r="C678" t="str">
            <v>乡村建设行动</v>
          </cell>
          <cell r="D678" t="str">
            <v>人居环境整治</v>
          </cell>
          <cell r="E678" t="str">
            <v>村容村貌提升</v>
          </cell>
          <cell r="F678" t="str">
            <v>鸿凤村：1、整修污水管网50米；2、新建污水管网200米；3、污水入户支管改造100米。石坪村：1、整治污水沟700米；2、化粪池改造10个；3、排水沟清淤、整修200米；4、新建排污沟50米；5、污水管网整治500米；6、污水入户支管改造150米；7、门前三包责任卡50个；8、污水塘整治1个</v>
          </cell>
          <cell r="G678" t="str">
            <v>改扩建</v>
          </cell>
          <cell r="H678" t="str">
            <v>恒合土家族乡石坪村、鸿凤村</v>
          </cell>
        </row>
        <row r="679">
          <cell r="B679" t="str">
            <v>万州区长坪乡2023年金福村农村环境整治项目</v>
          </cell>
          <cell r="C679" t="str">
            <v>乡村建设行动</v>
          </cell>
          <cell r="D679" t="str">
            <v>人居环境整治</v>
          </cell>
          <cell r="E679" t="str">
            <v>村容村貌提升</v>
          </cell>
          <cell r="F679" t="str">
            <v>1.对金福村取水源地管网1.更换500米水管，清掏取水源水池、封闭蓄水池、更换部分闸阀。
2.金福村5组（小地名;任窖）整治生活污水水沟1000米。
3.金福1组崔炳福养殖场修建化粪池，安装排污管网、规范畜禽粪便堆码场，修缮黑臭水体。
4.更换金福3组（小地名：毛坡）污水管网300米、修复化粪池1个，整治周边环境。
5.金福全域集中清理垃圾2次、清掏水沟1次、修剪公路两边树木1次。
6.购买垃圾桶及箱体若干。</v>
          </cell>
          <cell r="G679" t="str">
            <v>改扩建</v>
          </cell>
          <cell r="H679" t="str">
            <v>金福村</v>
          </cell>
        </row>
        <row r="680">
          <cell r="B680" t="str">
            <v>万州区茨竹乡马家村2023年农村环境整治项目</v>
          </cell>
          <cell r="C680" t="str">
            <v>乡村建设行动</v>
          </cell>
          <cell r="D680" t="str">
            <v>人居环境整治</v>
          </cell>
          <cell r="E680" t="str">
            <v>村容村貌提升</v>
          </cell>
          <cell r="F680" t="str">
            <v>一是全村新建排污沟，全长共436米；二是二组李祥国屋后新建三格式污水池1座，长5米，宽5米，高1.5米，上方全部盖板；三是新建垃圾箱堆放处3处共120平方。</v>
          </cell>
          <cell r="G680" t="str">
            <v>新建</v>
          </cell>
          <cell r="H680" t="str">
            <v>茨竹乡马家村</v>
          </cell>
        </row>
        <row r="681">
          <cell r="B681" t="str">
            <v>万州区2023年公路建设补差项目</v>
          </cell>
          <cell r="C681" t="str">
            <v>乡村建设行动</v>
          </cell>
          <cell r="D681" t="str">
            <v>农村道路建设（通村路、通户路、小型桥梁等）</v>
          </cell>
          <cell r="E681" t="str">
            <v>农村道路建设（通村路、通户路、小型桥梁等）</v>
          </cell>
          <cell r="F681" t="str">
            <v>对2023年度以前未完工项目100公里进行补助，水泥混凝土路面，路面宽度4.5米，公路等级为四级</v>
          </cell>
          <cell r="G681" t="str">
            <v>续建</v>
          </cell>
          <cell r="H681" t="str">
            <v>万州区</v>
          </cell>
        </row>
        <row r="682">
          <cell r="B682" t="str">
            <v>万州区2023年孙家镇全域环境综合整治</v>
          </cell>
          <cell r="C682" t="str">
            <v>乡村建设行动</v>
          </cell>
          <cell r="D682" t="str">
            <v>人居环境整治</v>
          </cell>
          <cell r="E682" t="str">
            <v>村容村貌提升</v>
          </cell>
          <cell r="F682" t="str">
            <v>整治补助资金主要用于村内清扫保洁、购置扫帚、铁铲、垃圾收集手推车、作业服、手套等必要的劳动工具费用；村内使用垃圾收运车的燃料补贴；村内垃圾桶（箱）的修理更换，以及垃圾集中点附近的药物喷洒消杀除臭费用。</v>
          </cell>
          <cell r="G682" t="str">
            <v>改建</v>
          </cell>
          <cell r="H682" t="str">
            <v>孙家镇</v>
          </cell>
        </row>
        <row r="683">
          <cell r="B683" t="str">
            <v>万州区太白街道2023年太白村至永宁村连接道建设</v>
          </cell>
          <cell r="C683" t="str">
            <v>乡村建设行动</v>
          </cell>
          <cell r="D683" t="str">
            <v>农村道路建设（通村路、通户路、小型桥梁等）</v>
          </cell>
          <cell r="E683" t="str">
            <v>农村道路建设（通村路、通户路、小型桥梁等）</v>
          </cell>
          <cell r="F683" t="str">
            <v>硬化公路共2公里，路面宽度4.5米，水泥混凝土路面，四级公路</v>
          </cell>
          <cell r="G683" t="str">
            <v>新建</v>
          </cell>
          <cell r="H683" t="str">
            <v>太白街道太白村、永宁村</v>
          </cell>
        </row>
        <row r="684">
          <cell r="B684" t="str">
            <v>万州区高峰街道农旅产业融合配套建设项目</v>
          </cell>
          <cell r="C684" t="str">
            <v>乡村建设行动</v>
          </cell>
          <cell r="D684" t="str">
            <v>农村基础设施含产业配套基础设施</v>
          </cell>
          <cell r="E684" t="str">
            <v>农村道路建设（通村路、通户路、小型桥梁等）</v>
          </cell>
          <cell r="F684" t="str">
            <v>改扩建公路4公里，路面宽度达到7-7.5米，沥青混凝土路面，配套防护栏、标志标识等附属工程</v>
          </cell>
          <cell r="G684" t="str">
            <v>新建</v>
          </cell>
          <cell r="H684" t="str">
            <v>高峰街道洪安村</v>
          </cell>
        </row>
        <row r="685">
          <cell r="B685" t="str">
            <v>万州区高峰街道2023年农村公路路网改善项目</v>
          </cell>
          <cell r="C685" t="str">
            <v>乡村建设行动</v>
          </cell>
          <cell r="D685" t="str">
            <v>农村基础设施含产业配套基础设施</v>
          </cell>
          <cell r="E685" t="str">
            <v>农村道路建设（通村路、通户路、小型桥梁等）</v>
          </cell>
          <cell r="F685" t="str">
            <v>共硬化公路0.72公里，路面宽度4.5米，水泥混凝土路面，四级公路</v>
          </cell>
          <cell r="G685" t="str">
            <v>新建</v>
          </cell>
          <cell r="H685" t="str">
            <v>高峰街道大寨村、朝阳村</v>
          </cell>
        </row>
        <row r="686">
          <cell r="B686" t="str">
            <v>万州区天城街道2023年农村公路路网改善项目</v>
          </cell>
          <cell r="C686" t="str">
            <v>乡村建设行动</v>
          </cell>
          <cell r="D686" t="str">
            <v>农村基础设施含产业配套基础设施</v>
          </cell>
          <cell r="E686" t="str">
            <v>农村道路建设（通村路、通户路、小型桥梁等）</v>
          </cell>
          <cell r="F686" t="str">
            <v>共硬化公路3.62公里，路面宽度4.5米，水泥混凝土路面，四级公路</v>
          </cell>
          <cell r="G686" t="str">
            <v>新建</v>
          </cell>
          <cell r="H686" t="str">
            <v>天城街道麻柳社区、高寨村、付沟村</v>
          </cell>
        </row>
        <row r="687">
          <cell r="B687" t="str">
            <v>万州区甘宁镇2023年农村公路路网改善项目</v>
          </cell>
          <cell r="C687" t="str">
            <v>乡村建设行动</v>
          </cell>
          <cell r="D687" t="str">
            <v>农村基础设施含产业配套基础设施</v>
          </cell>
          <cell r="E687" t="str">
            <v>农村道路建设（通村路、通户路、小型桥梁等）</v>
          </cell>
          <cell r="F687" t="str">
            <v>共新改建公路6.54公里，其中硬化5.75公里，改扩建0.79公里，路面宽度4.5-5.5米，水泥混凝土路面，四级公路</v>
          </cell>
          <cell r="G687" t="str">
            <v>新建</v>
          </cell>
          <cell r="H687" t="str">
            <v>甘宁镇黑马村、公碑村、楠桥村、冠丰村、帅家村、永正村</v>
          </cell>
        </row>
        <row r="688">
          <cell r="B688" t="str">
            <v>万州区龙沙镇2023年农村公路路网改善项目</v>
          </cell>
          <cell r="C688" t="str">
            <v>乡村建设行动</v>
          </cell>
          <cell r="D688" t="str">
            <v>农村基础设施含产业配套基础设施</v>
          </cell>
          <cell r="E688" t="str">
            <v>农村道路建设（通村路、通户路、小型桥梁等）</v>
          </cell>
          <cell r="F688" t="str">
            <v>共新改建公路2.759公里，其中硬化2.559公里，改扩建0.2公里，路面宽度4.5米，水泥混凝土路面，四级公路</v>
          </cell>
          <cell r="G688" t="str">
            <v>新建</v>
          </cell>
          <cell r="H688" t="str">
            <v>龙沙镇黄金村、青龙村、雨台村、彭家村</v>
          </cell>
        </row>
        <row r="689">
          <cell r="B689" t="str">
            <v>万州区响水镇2023年农村公路路网改善项目</v>
          </cell>
          <cell r="C689" t="str">
            <v>乡村建设行动</v>
          </cell>
          <cell r="D689" t="str">
            <v>农村基础设施含产业配套基础设施</v>
          </cell>
          <cell r="E689" t="str">
            <v>农村道路建设（通村路、通户路、小型桥梁等）</v>
          </cell>
          <cell r="F689" t="str">
            <v>共硬化公路3.687公里，路面宽度4.5米，水泥混凝土路面，四级公路</v>
          </cell>
          <cell r="G689" t="str">
            <v>新建</v>
          </cell>
          <cell r="H689" t="str">
            <v>响水镇响水村、青林村、总角村</v>
          </cell>
        </row>
        <row r="690">
          <cell r="B690" t="str">
            <v>万州区武陵镇2023年农村公路路网改善项目</v>
          </cell>
          <cell r="C690" t="str">
            <v>乡村建设行动</v>
          </cell>
          <cell r="D690" t="str">
            <v>农村基础设施含产业配套基础设施</v>
          </cell>
          <cell r="E690" t="str">
            <v>农村道路建设（通村路、通户路、小型桥梁等）</v>
          </cell>
          <cell r="F690" t="str">
            <v>共改扩建公路4公里，路面宽度5.5米，水泥混凝土路面，四级公路</v>
          </cell>
          <cell r="G690" t="str">
            <v>新建</v>
          </cell>
          <cell r="H690" t="str">
            <v>武陵镇红谷社区、鹿井村</v>
          </cell>
        </row>
        <row r="691">
          <cell r="B691" t="str">
            <v>万州区瀼渡镇2023年农村公路路网改善项目</v>
          </cell>
          <cell r="C691" t="str">
            <v>乡村建设行动</v>
          </cell>
          <cell r="D691" t="str">
            <v>农村基础设施含产业配套基础设施</v>
          </cell>
          <cell r="E691" t="str">
            <v>农村道路建设（通村路、通户路、小型桥梁等）</v>
          </cell>
          <cell r="F691" t="str">
            <v>共改扩建公路3.8公里，路面宽度5米，水泥混凝土路面，四级公路</v>
          </cell>
          <cell r="G691" t="str">
            <v>新建</v>
          </cell>
          <cell r="H691" t="str">
            <v>瀼渡镇河溪村</v>
          </cell>
        </row>
        <row r="692">
          <cell r="B692" t="str">
            <v>万州区熊家镇2023年农村公路路网改善项目</v>
          </cell>
          <cell r="C692" t="str">
            <v>乡村建设行动</v>
          </cell>
          <cell r="D692" t="str">
            <v>农村基础设施含产业配套基础设施</v>
          </cell>
          <cell r="E692" t="str">
            <v>农村道路建设（通村路、通户路、小型桥梁等）</v>
          </cell>
          <cell r="F692" t="str">
            <v>共新改建公路6.25公里，其中硬化3.25公里，改扩建3公里，路面宽度4.5-6米，水泥混凝土路面，四级公路</v>
          </cell>
          <cell r="G692" t="str">
            <v>新建</v>
          </cell>
          <cell r="H692" t="str">
            <v>熊家镇腊烛村、红星村、举安村、</v>
          </cell>
        </row>
        <row r="693">
          <cell r="B693" t="str">
            <v>万州区小周镇2023年农村公路路网改善项目</v>
          </cell>
          <cell r="C693" t="str">
            <v>乡村建设行动</v>
          </cell>
          <cell r="D693" t="str">
            <v>农村基础设施含产业配套基础设施</v>
          </cell>
          <cell r="E693" t="str">
            <v>农村道路建设（通村路、通户路、小型桥梁等）</v>
          </cell>
          <cell r="F693" t="str">
            <v>共新改建公路3.285公里，其中硬化1.361公里，改扩建1.924公里，路面宽度4.5-5.5米，水泥混凝土路面，四级公路</v>
          </cell>
          <cell r="G693" t="str">
            <v>新建</v>
          </cell>
          <cell r="H693" t="str">
            <v>小周镇马褡村、姚家村</v>
          </cell>
        </row>
        <row r="694">
          <cell r="B694" t="str">
            <v>万州区高梁镇2023年（第二批）农村公路路网改善项目</v>
          </cell>
          <cell r="C694" t="str">
            <v>乡村建设行动</v>
          </cell>
          <cell r="D694" t="str">
            <v>农村基础设施含产业配套基础设施</v>
          </cell>
          <cell r="E694" t="str">
            <v>农村道路建设（通村路、通户路、小型桥梁等）</v>
          </cell>
          <cell r="F694" t="str">
            <v>共硬化公路3.85公里，路面宽度4.5米，水泥混凝土路面，四级公路</v>
          </cell>
          <cell r="G694" t="str">
            <v>新建</v>
          </cell>
          <cell r="H694" t="str">
            <v>高梁镇新店子社区、长春村、香良村</v>
          </cell>
        </row>
        <row r="695">
          <cell r="B695" t="str">
            <v>万州区分水镇2023年（第一批）农村公路路网改善项目</v>
          </cell>
          <cell r="C695" t="str">
            <v>乡村建设行动</v>
          </cell>
          <cell r="D695" t="str">
            <v>农村基础设施含产业配套基础设施</v>
          </cell>
          <cell r="E695" t="str">
            <v>农村道路建设（通村路、通户路、小型桥梁等）</v>
          </cell>
          <cell r="F695" t="str">
            <v>共新改建公路6.9公里，其中硬化3.7公里，改扩建3.2公里，路面宽度4.5-5.5米，水泥混凝土路面，四级公路</v>
          </cell>
          <cell r="G695" t="str">
            <v>新建</v>
          </cell>
          <cell r="H695" t="str">
            <v>分水镇王兴村、辣子村、三角凼村</v>
          </cell>
        </row>
        <row r="696">
          <cell r="B696" t="str">
            <v>万州区孙家镇2023年农村公路路网改善项目</v>
          </cell>
          <cell r="C696" t="str">
            <v>乡村建设行动</v>
          </cell>
          <cell r="D696" t="str">
            <v>农村基础设施含产业配套基础设施</v>
          </cell>
          <cell r="E696" t="str">
            <v>农村道路建设（通村路、通户路、小型桥梁等）</v>
          </cell>
          <cell r="F696" t="str">
            <v>共硬化公路4.4公里，路面宽度4.5米，水泥混凝土路面，四级公路</v>
          </cell>
          <cell r="G696" t="str">
            <v>新建</v>
          </cell>
          <cell r="H696" t="str">
            <v>孙家镇兴发村、槐花村、兰草村</v>
          </cell>
        </row>
        <row r="697">
          <cell r="B697" t="str">
            <v>万州区后山镇2023年农村公路路网改善项目</v>
          </cell>
          <cell r="C697" t="str">
            <v>乡村建设行动</v>
          </cell>
          <cell r="D697" t="str">
            <v>农村基础设施含产业配套基础设施</v>
          </cell>
          <cell r="E697" t="str">
            <v>农村道路建设（通村路、通户路、小型桥梁等）</v>
          </cell>
          <cell r="F697" t="str">
            <v>共新改建公路3.497公里，其中硬化1.2公里，改扩建2.297公里，路面宽度4.5米，水泥混凝土路面，四级公路</v>
          </cell>
          <cell r="G697" t="str">
            <v>新建</v>
          </cell>
          <cell r="H697" t="str">
            <v>后山镇石关村、紫云村、天元村，弹子镇人和村</v>
          </cell>
        </row>
        <row r="698">
          <cell r="B698" t="str">
            <v>万州区长岭镇2023年农村公路路网改善项目</v>
          </cell>
          <cell r="C698" t="str">
            <v>乡村建设行动</v>
          </cell>
          <cell r="D698" t="str">
            <v>农村基础设施含产业配套基础设施</v>
          </cell>
          <cell r="E698" t="str">
            <v>农村道路建设（通村路、通户路、小型桥梁等）</v>
          </cell>
          <cell r="F698" t="str">
            <v>共新改建公路2.054公里，其中硬化1.235公里，改扩建0.819公里，路面宽度4.5-6.5米，水泥混凝土路面，四级公路</v>
          </cell>
          <cell r="G698" t="str">
            <v>新建</v>
          </cell>
          <cell r="H698" t="str">
            <v>长岭镇安溪村、青石社区</v>
          </cell>
        </row>
        <row r="699">
          <cell r="B699" t="str">
            <v>万州区新田镇2023年农村公路路网改善项目</v>
          </cell>
          <cell r="C699" t="str">
            <v>乡村建设行动</v>
          </cell>
          <cell r="D699" t="str">
            <v>农村基础设施含产业配套基础设施</v>
          </cell>
          <cell r="E699" t="str">
            <v>农村道路建设（通村路、通户路、小型桥梁等）</v>
          </cell>
          <cell r="F699" t="str">
            <v>共硬化公路6.01公里，路面宽度4.5米，水泥混凝土路面，四级公路</v>
          </cell>
          <cell r="G699" t="str">
            <v>新建</v>
          </cell>
          <cell r="H699" t="str">
            <v>新田镇西村、义和村</v>
          </cell>
        </row>
        <row r="700">
          <cell r="B700" t="str">
            <v>万州区龙驹镇2023年农村公路路网改善项目</v>
          </cell>
          <cell r="C700" t="str">
            <v>乡村建设行动</v>
          </cell>
          <cell r="D700" t="str">
            <v>农村基础设施含产业配套基础设施</v>
          </cell>
          <cell r="E700" t="str">
            <v>农村道路建设（通村路、通户路、小型桥梁等）</v>
          </cell>
          <cell r="F700" t="str">
            <v>共新改建公路8.66公里，其中硬化5.16公里，改扩建3.5公里，路面宽度4.5-5米，水泥混凝土路面，四级公路</v>
          </cell>
          <cell r="G700" t="str">
            <v>新建</v>
          </cell>
          <cell r="H700" t="str">
            <v>龙驹镇宏福村、团结社区</v>
          </cell>
        </row>
        <row r="701">
          <cell r="B701" t="str">
            <v>万州区罗田镇2023年农村公路路网改善项目</v>
          </cell>
          <cell r="C701" t="str">
            <v>乡村建设行动</v>
          </cell>
          <cell r="D701" t="str">
            <v>农村基础设施含产业配套基础设施</v>
          </cell>
          <cell r="E701" t="str">
            <v>农村道路建设（通村路、通户路、小型桥梁等）</v>
          </cell>
          <cell r="F701" t="str">
            <v>共新改建公路3.7公里，其中硬化2.8公里，改扩建0.9公里，路面宽度4.5-7.5米，水泥混凝土路面，四级公路</v>
          </cell>
          <cell r="G701" t="str">
            <v>新建</v>
          </cell>
          <cell r="H701" t="str">
            <v>罗田镇天生社区、新华村、梓桐村、枫香村</v>
          </cell>
        </row>
        <row r="702">
          <cell r="B702" t="str">
            <v>万州区太龙镇2023年农村公路路网改善项目</v>
          </cell>
          <cell r="C702" t="str">
            <v>乡村建设行动</v>
          </cell>
          <cell r="D702" t="str">
            <v>农村基础设施含产业配套基础设施</v>
          </cell>
          <cell r="E702" t="str">
            <v>农村道路建设（通村路、通户路、小型桥梁等）</v>
          </cell>
          <cell r="F702" t="str">
            <v>共新改建公路10.06公里，其中硬化2.58公里，改扩建7.48公里，路面宽度4.5-5米，水泥混凝土路面，四级公路</v>
          </cell>
          <cell r="G702" t="str">
            <v>新建</v>
          </cell>
          <cell r="H702" t="str">
            <v>太龙镇蓼叶村、大田社区、横山村</v>
          </cell>
        </row>
        <row r="703">
          <cell r="B703" t="str">
            <v>万州区太安镇2023年农村公路路网改善项目</v>
          </cell>
          <cell r="C703" t="str">
            <v>乡村建设行动</v>
          </cell>
          <cell r="D703" t="str">
            <v>农村基础设施含产业配套基础设施</v>
          </cell>
          <cell r="E703" t="str">
            <v>农村道路建设（通村路、通户路、小型桥梁等）</v>
          </cell>
          <cell r="F703" t="str">
            <v>共硬化公路4.006公里，路面宽度3.5-4米，水泥混凝土路面，四级公路</v>
          </cell>
          <cell r="G703" t="str">
            <v>新建</v>
          </cell>
          <cell r="H703" t="str">
            <v>太安镇钟刘村、天峰村、醒狮村</v>
          </cell>
        </row>
        <row r="704">
          <cell r="B704" t="str">
            <v>万州区白土镇2023年农村公路路网改善项目</v>
          </cell>
          <cell r="C704" t="str">
            <v>乡村建设行动</v>
          </cell>
          <cell r="D704" t="str">
            <v>农村基础设施含产业配套基础设施</v>
          </cell>
          <cell r="E704" t="str">
            <v>农村道路建设（通村路、通户路、小型桥梁等）</v>
          </cell>
          <cell r="F704" t="str">
            <v>共新改建公路6.35公里，其中硬化1.35公里，改扩建5公里，路面宽度4.5-6.5米，水泥混凝土路面，四级公路</v>
          </cell>
          <cell r="G704" t="str">
            <v>新建</v>
          </cell>
          <cell r="H704" t="str">
            <v>白土镇人头村、白土社区、</v>
          </cell>
        </row>
        <row r="705">
          <cell r="B705" t="str">
            <v>万州区新乡镇2023年农村公路路网改善项目</v>
          </cell>
          <cell r="C705" t="str">
            <v>乡村建设行动</v>
          </cell>
          <cell r="D705" t="str">
            <v>农村基础设施含产业配套基础设施</v>
          </cell>
          <cell r="E705" t="str">
            <v>农村道路建设（通村路、通户路、小型桥梁等）</v>
          </cell>
          <cell r="F705" t="str">
            <v>共硬化公路4.549公里，路面宽度3.5-4.5米，水泥混凝土路面，四级公路</v>
          </cell>
          <cell r="G705" t="str">
            <v>新建</v>
          </cell>
          <cell r="H705" t="str">
            <v>新乡镇治华村、三水村、龙泉村</v>
          </cell>
        </row>
        <row r="706">
          <cell r="B706" t="str">
            <v>万州区郭村镇2023年农村公路路网改善项目</v>
          </cell>
          <cell r="C706" t="str">
            <v>乡村建设行动</v>
          </cell>
          <cell r="D706" t="str">
            <v>农村基础设施含产业配套基础设施</v>
          </cell>
          <cell r="E706" t="str">
            <v>农村道路建设（通村路、通户路、小型桥梁等）</v>
          </cell>
          <cell r="F706" t="str">
            <v>共硬化公路3.54公里，路面宽度4.5米，水泥混凝土路面，四级公路</v>
          </cell>
          <cell r="G706" t="str">
            <v>新建</v>
          </cell>
          <cell r="H706" t="str">
            <v>郭村镇安全村、关子、桐林</v>
          </cell>
        </row>
        <row r="707">
          <cell r="B707" t="str">
            <v>万州区柱山乡2023年农村公路路网改善项目</v>
          </cell>
          <cell r="C707" t="str">
            <v>乡村建设行动</v>
          </cell>
          <cell r="D707" t="str">
            <v>农村基础设施含产业配套基础设施</v>
          </cell>
          <cell r="E707" t="str">
            <v>农村道路建设（通村路、通户路、小型桥梁等）</v>
          </cell>
          <cell r="F707" t="str">
            <v>共硬化公路2.34公里，路面宽度4.5米，水泥混凝土路面，四级公路</v>
          </cell>
          <cell r="G707" t="str">
            <v>新建</v>
          </cell>
          <cell r="H707" t="str">
            <v>柱山乡三木村、山田村、戈厂村</v>
          </cell>
        </row>
        <row r="708">
          <cell r="B708" t="str">
            <v>万州区铁峰乡2023年农村公路路网改善项目</v>
          </cell>
          <cell r="C708" t="str">
            <v>乡村建设行动</v>
          </cell>
          <cell r="D708" t="str">
            <v>农村基础设施含产业配套基础设施</v>
          </cell>
          <cell r="E708" t="str">
            <v>农村道路建设（通村路、通户路、小型桥梁等）</v>
          </cell>
          <cell r="F708" t="str">
            <v>共新改建公路7.4公里，其中硬化1.8公里，改扩建5.6公里，路面宽度4.5-5.5米，水泥混凝土路面，四级公路</v>
          </cell>
          <cell r="G708" t="str">
            <v>新建</v>
          </cell>
          <cell r="H708" t="str">
            <v>铁峰乡富强村、吉安村</v>
          </cell>
        </row>
        <row r="709">
          <cell r="B709" t="str">
            <v>万州区黄柏乡2023年农村公路路网改善项目</v>
          </cell>
          <cell r="C709" t="str">
            <v>乡村建设行动</v>
          </cell>
          <cell r="D709" t="str">
            <v>农村基础设施含产业配套基础设施</v>
          </cell>
          <cell r="E709" t="str">
            <v>农村道路建设（通村路、通户路、小型桥梁等）</v>
          </cell>
          <cell r="F709" t="str">
            <v>共硬化公路4.319公里，路面宽度4.2-4.5米，水泥混凝土路面，四级公路</v>
          </cell>
          <cell r="G709" t="str">
            <v>新建</v>
          </cell>
          <cell r="H709" t="str">
            <v>黄柏乡明月村、沙田村</v>
          </cell>
        </row>
        <row r="710">
          <cell r="B710" t="str">
            <v>万州区溪口乡2023年农村公路路网改善项目</v>
          </cell>
          <cell r="C710" t="str">
            <v>乡村建设行动</v>
          </cell>
          <cell r="D710" t="str">
            <v>农村基础设施含产业配套基础设施</v>
          </cell>
          <cell r="E710" t="str">
            <v>农村道路建设（通村路、通户路、小型桥梁等）</v>
          </cell>
          <cell r="F710" t="str">
            <v>共硬化公路1.8公里，路面宽度4.5米，水泥混凝土路面，四级公路</v>
          </cell>
          <cell r="G710" t="str">
            <v>新建</v>
          </cell>
          <cell r="H710" t="str">
            <v>溪口乡高山村</v>
          </cell>
        </row>
        <row r="711">
          <cell r="B711" t="str">
            <v>万州区燕山乡2023年农村公路路网改善项目</v>
          </cell>
          <cell r="C711" t="str">
            <v>乡村建设行动</v>
          </cell>
          <cell r="D711" t="str">
            <v>农村基础设施含产业配套基础设施</v>
          </cell>
          <cell r="E711" t="str">
            <v>农村道路建设（通村路、通户路、小型桥梁等）</v>
          </cell>
          <cell r="F711" t="str">
            <v>共新改建公路6.5公里，其中硬化0.5公里，改扩建6公里，路面宽度4.5-6.5米，水泥混凝土路面，四级公路</v>
          </cell>
          <cell r="G711" t="str">
            <v>新建</v>
          </cell>
          <cell r="H711" t="str">
            <v>燕山乡东峡村、泉水村</v>
          </cell>
        </row>
        <row r="712">
          <cell r="B712" t="str">
            <v>万州区长坪乡2023年农村公路路网改善项目</v>
          </cell>
          <cell r="C712" t="str">
            <v>乡村建设行动</v>
          </cell>
          <cell r="D712" t="str">
            <v>农村基础设施含产业配套基础设施</v>
          </cell>
          <cell r="E712" t="str">
            <v>农村道路建设（通村路、通户路、小型桥梁等）</v>
          </cell>
          <cell r="F712" t="str">
            <v>共改扩建公路4.5公里，路面宽度6米，水泥混凝土路面，四级公路</v>
          </cell>
          <cell r="G712" t="str">
            <v>新建</v>
          </cell>
          <cell r="H712" t="str">
            <v>长坪乡金福村</v>
          </cell>
        </row>
        <row r="713">
          <cell r="B713" t="str">
            <v>万州区茨竹乡2023年农村公路路网改善项目</v>
          </cell>
          <cell r="C713" t="str">
            <v>乡村建设行动</v>
          </cell>
          <cell r="D713" t="str">
            <v>农村基础设施含产业配套基础设施</v>
          </cell>
          <cell r="E713" t="str">
            <v>农村道路建设（通村路、通户路、小型桥梁等）</v>
          </cell>
          <cell r="F713" t="str">
            <v>共新改建公路8.4公里，其中硬化1.1公里，改扩建7.3公里，路面宽度45022米，水泥混凝土路面，四级公路</v>
          </cell>
          <cell r="G713" t="str">
            <v>新建</v>
          </cell>
          <cell r="H713" t="str">
            <v>茨竹乡枣木村、外梁村、前堰村</v>
          </cell>
        </row>
        <row r="714">
          <cell r="B714" t="str">
            <v>万州区恒合乡2023年农村公路路网改善项目</v>
          </cell>
          <cell r="C714" t="str">
            <v>乡村建设行动</v>
          </cell>
          <cell r="D714" t="str">
            <v>农村基础设施含产业配套基础设施</v>
          </cell>
          <cell r="E714" t="str">
            <v>农村道路建设（通村路、通户路、小型桥梁等）</v>
          </cell>
          <cell r="F714" t="str">
            <v>共硬化公路6.5公里，路面宽度4.5米，水泥混凝土路面，四级公路</v>
          </cell>
          <cell r="G714" t="str">
            <v>新建</v>
          </cell>
          <cell r="H714" t="str">
            <v>恒合乡有关社区</v>
          </cell>
        </row>
        <row r="715">
          <cell r="B715" t="str">
            <v>万州区普子乡2023年农村公路路网改善项目</v>
          </cell>
          <cell r="C715" t="str">
            <v>乡村建设行动</v>
          </cell>
          <cell r="D715" t="str">
            <v>农村基础设施含产业配套基础设施</v>
          </cell>
          <cell r="E715" t="str">
            <v>农村道路建设（通村路、通户路、小型桥梁等）</v>
          </cell>
          <cell r="F715" t="str">
            <v>共改扩建公路5公里，路面宽度6米，水泥混凝土路面，四级公路</v>
          </cell>
          <cell r="G715" t="str">
            <v>新建</v>
          </cell>
          <cell r="H715" t="str">
            <v>普子乡小龙村</v>
          </cell>
        </row>
        <row r="716">
          <cell r="B716" t="str">
            <v>万州区地宝乡2023年农村公路路网改善项目</v>
          </cell>
          <cell r="C716" t="str">
            <v>乡村建设行动</v>
          </cell>
          <cell r="D716" t="str">
            <v>农村基础设施含产业配套基础设施</v>
          </cell>
          <cell r="E716" t="str">
            <v>农村道路建设（通村路、通户路、小型桥梁等）</v>
          </cell>
          <cell r="F716" t="str">
            <v>共改扩建公路7.2公里，路面宽度5.5-6米，水泥混凝土路面，四级公路</v>
          </cell>
          <cell r="G716" t="str">
            <v>新建</v>
          </cell>
          <cell r="H716" t="str">
            <v>地宝乡裴家村、地宝社区</v>
          </cell>
        </row>
        <row r="717">
          <cell r="B717" t="str">
            <v>万州区太白街道2023年农村公路路网改善项目</v>
          </cell>
          <cell r="C717" t="str">
            <v>乡村建设行动</v>
          </cell>
          <cell r="D717" t="str">
            <v>农村基础设施含产业配套基础设施</v>
          </cell>
          <cell r="E717" t="str">
            <v>农村道路建设（通村路、通户路、小型桥梁等）</v>
          </cell>
          <cell r="F717" t="str">
            <v>共改扩建公路3.5公里，路面宽度5米，水泥混凝土路面，四级公路</v>
          </cell>
          <cell r="G717" t="str">
            <v>新建</v>
          </cell>
          <cell r="H717" t="str">
            <v>太白街道永宁村、太白村</v>
          </cell>
        </row>
        <row r="718">
          <cell r="B718" t="str">
            <v>万州区双河口街道2023年农村公路路网改善项目</v>
          </cell>
          <cell r="C718" t="str">
            <v>乡村建设行动</v>
          </cell>
          <cell r="D718" t="str">
            <v>农村基础设施含产业配套基础设施</v>
          </cell>
          <cell r="E718" t="str">
            <v>农村道路建设（通村路、通户路、小型桥梁等）</v>
          </cell>
          <cell r="F718" t="str">
            <v>共新改建公路5.44公里，其中硬化3.44公里，改扩建2公里，路面宽度4.5米，水泥混凝土路面，四级公路</v>
          </cell>
          <cell r="G718" t="str">
            <v>新建</v>
          </cell>
          <cell r="H718" t="str">
            <v>双河口街道永清村、石鼓村</v>
          </cell>
        </row>
        <row r="719">
          <cell r="B719" t="str">
            <v>万州区沙河街道2023年农村公路路网改善项目</v>
          </cell>
          <cell r="C719" t="str">
            <v>乡村建设行动</v>
          </cell>
          <cell r="D719" t="str">
            <v>农村基础设施含产业配套基础设施</v>
          </cell>
          <cell r="E719" t="str">
            <v>农村道路建设（通村路、通户路、小型桥梁等）</v>
          </cell>
          <cell r="F719" t="str">
            <v>共硬化公路0.8公里，路面宽度4.5米，水泥混凝土路面，四级公路</v>
          </cell>
          <cell r="G719" t="str">
            <v>新建</v>
          </cell>
          <cell r="H719" t="str">
            <v>沙河街道孙家村、安乐村</v>
          </cell>
        </row>
        <row r="720">
          <cell r="B720" t="str">
            <v>万州区百安坝街道2023年农村公路路网改善项目</v>
          </cell>
          <cell r="C720" t="str">
            <v>乡村建设行动</v>
          </cell>
          <cell r="D720" t="str">
            <v>农村基础设施含产业配套基础设施</v>
          </cell>
          <cell r="E720" t="str">
            <v>农村道路建设（通村路、通户路、小型桥梁等）</v>
          </cell>
          <cell r="F720" t="str">
            <v>共硬化公路1.7公里，路面宽度4.5米，水泥混凝土路面，四级公路</v>
          </cell>
          <cell r="G720" t="str">
            <v>新建</v>
          </cell>
          <cell r="H720" t="str">
            <v>百安坝街道保安村</v>
          </cell>
        </row>
        <row r="721">
          <cell r="B721" t="str">
            <v>万州区五桥街道2023年农村公路路网改善项目</v>
          </cell>
          <cell r="C721" t="str">
            <v>乡村建设行动</v>
          </cell>
          <cell r="D721" t="str">
            <v>农村基础设施含产业配套基础设施</v>
          </cell>
          <cell r="E721" t="str">
            <v>农村道路建设（通村路、通户路、小型桥梁等）</v>
          </cell>
          <cell r="F721" t="str">
            <v>共新改建公路4公里，其中硬化1.6公里，改扩建2.4公里，路面宽度4.5-5.5米，水泥混凝土路面，四级公路</v>
          </cell>
          <cell r="G721" t="str">
            <v>新建</v>
          </cell>
          <cell r="H721" t="str">
            <v>五桥街道民强村、民安社区、石人社区</v>
          </cell>
        </row>
        <row r="722">
          <cell r="B722" t="str">
            <v>万州区钟鼓楼街道2023年农村公路路网改善项目</v>
          </cell>
          <cell r="C722" t="str">
            <v>乡村建设行动</v>
          </cell>
          <cell r="D722" t="str">
            <v>农村基础设施含产业配套基础设施</v>
          </cell>
          <cell r="E722" t="str">
            <v>农村道路建设（通村路、通户路、小型桥梁等）</v>
          </cell>
          <cell r="F722" t="str">
            <v>共新改建公路5.3公里，其中硬化0.8公里，改扩建4.5公里，路面宽度4.5-5.5米，水泥混凝土路面，四级公路</v>
          </cell>
          <cell r="G722" t="str">
            <v>扩建</v>
          </cell>
          <cell r="H722" t="str">
            <v>钟鼓楼街道大团村、小岩村</v>
          </cell>
        </row>
        <row r="723">
          <cell r="B723" t="str">
            <v>万州区熊家镇2023年（第二批）农村公路路网改善项目</v>
          </cell>
          <cell r="C723" t="str">
            <v>乡村建设行动</v>
          </cell>
          <cell r="D723" t="str">
            <v>农村基础设施含产业配套基础设施</v>
          </cell>
          <cell r="E723" t="str">
            <v>农村道路建设（通村路、通户路、小型桥梁等）</v>
          </cell>
          <cell r="F723" t="str">
            <v>共硬化公路4.05公里，路面宽度4.5米，水泥混凝土路面，四级公路</v>
          </cell>
          <cell r="G723" t="str">
            <v>新建</v>
          </cell>
          <cell r="H723" t="str">
            <v>熊家镇燕子村、石公村</v>
          </cell>
        </row>
        <row r="724">
          <cell r="B724" t="str">
            <v>万州区大周镇2023年农村公路路网改善项目</v>
          </cell>
          <cell r="C724" t="str">
            <v>乡村建设行动</v>
          </cell>
          <cell r="D724" t="str">
            <v>农村基础设施含产业配套基础设施</v>
          </cell>
          <cell r="E724" t="str">
            <v>农村道路建设（通村路、通户路、小型桥梁等）</v>
          </cell>
          <cell r="F724" t="str">
            <v>共硬化公路2.44公里，路面宽度4米，水泥混凝土路面，四级公路</v>
          </cell>
          <cell r="G724" t="str">
            <v>新建</v>
          </cell>
          <cell r="H724" t="str">
            <v>大周镇莫家村、五土村</v>
          </cell>
        </row>
        <row r="725">
          <cell r="B725" t="str">
            <v>万州区李河镇2023年农村公路路网改善项目</v>
          </cell>
          <cell r="C725" t="str">
            <v>乡村建设行动</v>
          </cell>
          <cell r="D725" t="str">
            <v>农村基础设施含产业配套基础设施</v>
          </cell>
          <cell r="E725" t="str">
            <v>农村道路建设（通村路、通户路、小型桥梁等）</v>
          </cell>
          <cell r="F725" t="str">
            <v>共新改建公路3.9公里，其中硬化3公里，改扩建0.9公里，路面宽度4.5-6米，水泥混凝土路面，四级公路</v>
          </cell>
          <cell r="G725" t="str">
            <v>新建</v>
          </cell>
          <cell r="H725" t="str">
            <v>李河镇福寺村、彭河村、李河村、天地村</v>
          </cell>
        </row>
        <row r="726">
          <cell r="B726" t="str">
            <v>万州区余家镇2023年农村公路路网改善项目</v>
          </cell>
          <cell r="C726" t="str">
            <v>乡村建设行动</v>
          </cell>
          <cell r="D726" t="str">
            <v>农村基础设施含产业配套基础设施</v>
          </cell>
          <cell r="E726" t="str">
            <v>农村道路建设（通村路、通户路、小型桥梁等）</v>
          </cell>
          <cell r="F726" t="str">
            <v>共新改建公路8公里，其中硬化1.5公里，改扩建6.5公里，路面宽度4-5.5米，水泥混凝土路面，四级公路</v>
          </cell>
          <cell r="G726" t="str">
            <v>扩建</v>
          </cell>
          <cell r="H726" t="str">
            <v>余家镇硝水村、回龙村</v>
          </cell>
        </row>
        <row r="727">
          <cell r="B727" t="str">
            <v>万州区余家镇2023年（第二批）农村公路路网改善项目</v>
          </cell>
          <cell r="C727" t="str">
            <v>乡村建设行动</v>
          </cell>
          <cell r="D727" t="str">
            <v>农村基础设施含产业配套基础设施</v>
          </cell>
          <cell r="E727" t="str">
            <v>农村道路建设（通村路、通户路、小型桥梁等）</v>
          </cell>
          <cell r="F727" t="str">
            <v>共新改建公路4.75公里，其中硬化2.25公里，改扩建2.5公里，路面宽度4.5-5.5米，水泥混凝土路面，四级公路</v>
          </cell>
          <cell r="G727" t="str">
            <v>扩建</v>
          </cell>
          <cell r="H727" t="str">
            <v>余家镇五一社区、关龙村、邵家社区</v>
          </cell>
        </row>
        <row r="728">
          <cell r="B728" t="str">
            <v>万州区白羊镇2023年农村公路路网改善项目</v>
          </cell>
          <cell r="C728" t="str">
            <v>乡村建设行动</v>
          </cell>
          <cell r="D728" t="str">
            <v>农村基础设施含产业配套基础设施</v>
          </cell>
          <cell r="E728" t="str">
            <v>农村道路建设（通村路、通户路、小型桥梁等）</v>
          </cell>
          <cell r="F728" t="str">
            <v>共硬化公路4.692公里，路面宽度4.5米，水泥混凝土路面，四级公路</v>
          </cell>
          <cell r="G728" t="str">
            <v>新建</v>
          </cell>
          <cell r="H728" t="str">
            <v>白羊镇惠民村、大石村、白燕村、大石村、紫金村、双石社区</v>
          </cell>
        </row>
        <row r="729">
          <cell r="B729" t="str">
            <v>万州区白羊镇2023年（第二批）农村公路路网改善项目</v>
          </cell>
          <cell r="C729" t="str">
            <v>乡村建设行动</v>
          </cell>
          <cell r="D729" t="str">
            <v>农村基础设施含产业配套基础设施</v>
          </cell>
          <cell r="E729" t="str">
            <v>农村道路建设（通村路、通户路、小型桥梁等）</v>
          </cell>
          <cell r="F729" t="str">
            <v>共新改建公路7.4公里，其中硬化2.2公里，改扩建5.2公里，路面宽度4.5-5.5米，水泥混凝土路面，四级公路</v>
          </cell>
          <cell r="G729" t="str">
            <v>扩建</v>
          </cell>
          <cell r="H729" t="str">
            <v>白羊镇大悟村、石龙社区、魏家社区、三元村、白羊社区</v>
          </cell>
        </row>
        <row r="730">
          <cell r="B730" t="str">
            <v>万州区走马镇2023年农村公路路网改善项目</v>
          </cell>
          <cell r="C730" t="str">
            <v>乡村建设行动</v>
          </cell>
          <cell r="D730" t="str">
            <v>农村基础设施含产业配套基础设施</v>
          </cell>
          <cell r="E730" t="str">
            <v>农村道路建设（通村路、通户路、小型桥梁等）</v>
          </cell>
          <cell r="F730" t="str">
            <v>共硬化公路5.78公里，路面宽度4.5，水泥混凝土路面，四级公路</v>
          </cell>
          <cell r="G730" t="str">
            <v>改建</v>
          </cell>
          <cell r="H730" t="str">
            <v>坝梁村4组,熊家村3组,野鸭村5组，龙台村1组，龙台村5组</v>
          </cell>
        </row>
        <row r="731">
          <cell r="B731" t="str">
            <v>万州区走马镇2023年（第二批）农村公路路网改善项目</v>
          </cell>
          <cell r="C731" t="str">
            <v>乡村建设行动</v>
          </cell>
          <cell r="D731" t="str">
            <v>农村基础设施含产业配套基础设施</v>
          </cell>
          <cell r="E731" t="str">
            <v>农村道路建设（通村路、通户路、小型桥梁等）</v>
          </cell>
          <cell r="F731" t="str">
            <v>共硬化公路3.877公里，路面宽度3.5-4.5米，水泥混凝土路面，四级公路</v>
          </cell>
          <cell r="G731" t="str">
            <v>改建</v>
          </cell>
          <cell r="H731" t="str">
            <v>凉风村5组,马安村1、3组,石告村8组</v>
          </cell>
        </row>
        <row r="732">
          <cell r="B732" t="str">
            <v>万州区长滩镇2023年农村公路路网改善项目</v>
          </cell>
          <cell r="C732" t="str">
            <v>乡村建设行动</v>
          </cell>
          <cell r="D732" t="str">
            <v>农村基础设施含产业配套基础设施</v>
          </cell>
          <cell r="E732" t="str">
            <v>农村道路建设（通村路、通户路、小型桥梁等）</v>
          </cell>
          <cell r="F732" t="str">
            <v>共新改建公路6.09公里，其中硬化4.09公里，改扩建2公里，路面宽度4.5-6米，水泥混凝土路面，四级公路</v>
          </cell>
          <cell r="G732" t="str">
            <v>新建</v>
          </cell>
          <cell r="H732" t="str">
            <v>长滩镇林场村、清河村、草堂村、茶坪村、太白溪村</v>
          </cell>
        </row>
        <row r="733">
          <cell r="B733" t="str">
            <v>万州区长滩镇2023年（第二批）农村公路路网改善项目</v>
          </cell>
          <cell r="C733" t="str">
            <v>乡村建设行动</v>
          </cell>
          <cell r="D733" t="str">
            <v>农村基础设施含产业配套基础设施</v>
          </cell>
          <cell r="E733" t="str">
            <v>农村道路建设（通村路、通户路、小型桥梁等）</v>
          </cell>
          <cell r="F733" t="str">
            <v>共硬化公路4.4公里，路面宽度4.5米，水泥混凝土路面，四级公路</v>
          </cell>
          <cell r="G733" t="str">
            <v>新建</v>
          </cell>
          <cell r="H733" t="str">
            <v>长滩镇长滩社区、沙滩村</v>
          </cell>
        </row>
        <row r="734">
          <cell r="B734" t="str">
            <v>万州区九池街道2023年农村公路路网改善项目</v>
          </cell>
          <cell r="C734" t="str">
            <v>乡村建设行动</v>
          </cell>
          <cell r="D734" t="str">
            <v>农村基础设施含产业配套基础设施</v>
          </cell>
          <cell r="E734" t="str">
            <v>农村道路建设（通村路、通户路、小型桥梁等）</v>
          </cell>
          <cell r="F734" t="str">
            <v>共新改建公路4.46公里，其中硬化3.66公里，改扩建0.8公里，路面宽度4.5-6米，水泥混凝土路面，四级公路</v>
          </cell>
          <cell r="G734" t="str">
            <v>新建</v>
          </cell>
          <cell r="H734" t="str">
            <v>九池街道桐花村、泉活村、凤凰村</v>
          </cell>
        </row>
        <row r="735">
          <cell r="B735" t="str">
            <v>万州区龙都街道2023年农村公路路网改善项目</v>
          </cell>
          <cell r="C735" t="str">
            <v>乡村建设行动</v>
          </cell>
          <cell r="D735" t="str">
            <v>农村基础设施含产业配套基础设施</v>
          </cell>
          <cell r="E735" t="str">
            <v>农村道路建设（通村路、通户路、小型桥梁等）</v>
          </cell>
          <cell r="F735" t="str">
            <v>共改扩建公路2.5公里，路面宽度5.5米，水泥混凝土路面，四级公路</v>
          </cell>
          <cell r="G735" t="str">
            <v>扩建</v>
          </cell>
          <cell r="H735" t="str">
            <v>龙都街道九龙园社区、三吉村</v>
          </cell>
        </row>
        <row r="736">
          <cell r="B736" t="str">
            <v>郭村镇康乐社区河段河道清淤及护坡修建工程</v>
          </cell>
          <cell r="C736" t="str">
            <v>乡村建设行动</v>
          </cell>
          <cell r="D736" t="str">
            <v>农村基础设施（含产业配套基础设施）</v>
          </cell>
          <cell r="E736" t="str">
            <v>农村供水保障设施建设</v>
          </cell>
          <cell r="F736" t="str">
            <v>对河道进行全面清淤，清淤长度200米，修建河道护坡200米</v>
          </cell>
          <cell r="G736" t="str">
            <v>新建</v>
          </cell>
          <cell r="H736" t="str">
            <v>郭村镇康乐社区</v>
          </cell>
        </row>
        <row r="737">
          <cell r="B737" t="str">
            <v>万州区甘宁镇烟坡村2023年农村供水保障项目</v>
          </cell>
          <cell r="C737" t="str">
            <v>乡村建设行动</v>
          </cell>
          <cell r="D737" t="str">
            <v>农村基础设施（含产业配套基础设施）</v>
          </cell>
          <cell r="E737" t="str">
            <v>农村供水保障设施建设</v>
          </cell>
          <cell r="F737" t="str">
            <v>对原有简易过滤池整治维修，添加滤料、新建围墙、大门、水池安装棚盖，新建加药池，维修整治清水池等。</v>
          </cell>
          <cell r="G737" t="str">
            <v>新建</v>
          </cell>
          <cell r="H737" t="str">
            <v>甘宁镇烟坡村</v>
          </cell>
        </row>
        <row r="738">
          <cell r="B738" t="str">
            <v>万州区2023年生态养殖场粪污资源化综合利用标准化建设项目</v>
          </cell>
          <cell r="C738" t="str">
            <v>产业发展</v>
          </cell>
          <cell r="D738" t="str">
            <v>生产项目</v>
          </cell>
          <cell r="E738" t="str">
            <v>养殖业基地</v>
          </cell>
          <cell r="F738" t="str">
            <v>1、新建集粪池200立方米。2、建设发酵渗透液消纳基地230亩。3、发酵渗透液贮液罐16个。4、还田管网10300米；5、推广新型垫料590吨，发酵益生菌2.95吨。6、种植水芹菜2000平方米；7、安装牧草运输轨道500米。8、建虹膜沼气池1000立方米。</v>
          </cell>
          <cell r="G738" t="str">
            <v>新建</v>
          </cell>
          <cell r="H738" t="str">
            <v>万州区</v>
          </cell>
        </row>
        <row r="739">
          <cell r="B739" t="str">
            <v>万州区2023年分水镇青脆李品牌宣传推广项目</v>
          </cell>
          <cell r="C739" t="str">
            <v>产业发展</v>
          </cell>
          <cell r="D739" t="str">
            <v>加工流通项目</v>
          </cell>
          <cell r="E739" t="str">
            <v>品牌打造和展销平台</v>
          </cell>
          <cell r="F739" t="str">
            <v>以市场为导向，以“提品质、延链条、创品牌”为青脆李产业建设目标，依托石碾万亩核心李子产业园优势，着力打造青脆李品牌。逐步向乡村旅游文化建设品牌化、常规化的核心目标推进，促进万州“青脆李”产业全面发展，打造全国知名品牌。其中：1、采果节李花节: 20万元；2、电商活动:15万元；3、赴重庆双福市场，浙江、山东推介费用15万元</v>
          </cell>
          <cell r="G739" t="str">
            <v>新建</v>
          </cell>
          <cell r="H739" t="str">
            <v>分水镇</v>
          </cell>
        </row>
        <row r="740">
          <cell r="B740" t="str">
            <v>万州区2023年生猪粪（尿）发酵能力提升项目</v>
          </cell>
          <cell r="C740" t="str">
            <v>产业发展</v>
          </cell>
          <cell r="D740" t="str">
            <v>生产项目</v>
          </cell>
          <cell r="E740" t="str">
            <v>养殖业基地</v>
          </cell>
          <cell r="F740" t="str">
            <v>在龙沙镇马岩村重庆润腾生态养殖场建发酵槽3500m³、钟鼓楼街道重庆顺玖生态养殖场建发酵槽1500m³。</v>
          </cell>
          <cell r="G740" t="str">
            <v>新建</v>
          </cell>
          <cell r="H740" t="str">
            <v>龙沙镇马岩村、钟鼓楼街道</v>
          </cell>
        </row>
        <row r="741">
          <cell r="B741" t="str">
            <v>万州区长岭镇2023年洪灾农村供水工程损毁管网修复项目</v>
          </cell>
          <cell r="C741" t="str">
            <v>乡村建设行动</v>
          </cell>
          <cell r="D741" t="str">
            <v>农村基础设施（含产业配套基础设施）</v>
          </cell>
          <cell r="E741" t="str">
            <v>农村供水保障设施建设</v>
          </cell>
          <cell r="F741" t="str">
            <v>鹿池村：更换DN50管7000米，DN63管500米，D108无缝钢管200米，取水点修建挡墙10米；青石社区：恢复引水渠堰约100米；老土村：修建5立方每小时一体化水厂一座，安装供水管网约12000米，修建20立方不锈钢水箱1座</v>
          </cell>
          <cell r="G741" t="str">
            <v>改建</v>
          </cell>
          <cell r="H741" t="str">
            <v>长岭鹿池村、青石社区、老土村、林场村、清河村、</v>
          </cell>
        </row>
        <row r="742">
          <cell r="B742" t="str">
            <v>万州区长滩镇2023年洪灾农村供水工程损毁修复项目</v>
          </cell>
          <cell r="C742" t="str">
            <v>乡村建设行动</v>
          </cell>
          <cell r="D742" t="str">
            <v>农村基础设施（含产业配套基础设施）</v>
          </cell>
          <cell r="E742" t="str">
            <v>农村供水保障设施建设</v>
          </cell>
          <cell r="F742" t="str">
            <v>①白岩村：Ф50PE-1.6MPa长500m，Ф32PE-1.6MPa长12000m，DN32可调式减压阀2个，Ф25PE入户管1.6MPa长5800m，Ф20PE入户管1.6MPa长4000。
②草堂村：Ф32PE-1.6MPa长5800m，Ф20PE入户管1.6MPa长2500m，DN32可调式减压阀1个。
③茶坪村：Ф63PE-1.6MPa长1000m，Ф32PE-1.6MPa长900m，Ф25PE入户管1.6MPa长1300m，Ф20PE入户管1.6MPa长1200m
④林场村：新建100m3蓄水池1口，新建50m3蓄水池4口，新建2m3取水池4口，Ф50PE-1.6MPa长900m，Ф32PE-1.6MPa长4600m，Ф25PE入户管1.6MPa长1800m，Ф20PE入户管1.6MPa长6800m。
⑤龙泉社区：Ф75PE-1.6MPa长3800m，Ф50PE-1.6MPa长1990m，Ф40PE-1.6MPa长850m，Ф32PE-1.6MPa长820m，Ф20PE入户管1.6MPa长300m。
⑥清河村：新建100m3蓄水池1口，新建3m3取水池1口，水源点整治5处，Ф110PE-1.6MPa长3694m，Ф63PE-1.6MPa长6590m，Ф50PE-1.6MPa长7350m，Ф32PE-1.6MPa长11700m，Ф25PE-1.6MPa长600m。
⑦沙滩村：Ф63PE-1.6MPa长3500m，Ф50PE-1.6MPa长10200m，Ф32PE-1.6MPa长9000m，Ф25PE入户管1.6MPa长3100m，Ф20PE入户管1.6MPa长3000m，DN50可调式减压阀3个，DN32可调式减压阀3个。
⑧太白溪村：Ф75PE-1.6MPa长1800m，Ф63PE-1.6MPa长858m，Ф50PE-1.6MPa长5400m，Ф40PE-1.6MPa长700m，Ф32PE-1.6MPa长2600，DN65可调式减压阀1个，DN40可调式减压阀1个，DN32可调式减压阀2个。
⑨天庆村：Ф50PE-1.6MPa长2600m，Ф20PE入户管1.6MPa长600m，新建滤池1口，C25喷射砼护坡整治105m2，新建2m3取水池1口，水源点整治1处，C20砼引水渠整治长30m。
⑩土门村：新建200m3蓄水池1口，新建30m3蓄水池1口，新建5m3取水池，Ф110PE-1.6MPa长2500m，Ф50PE-1.6MPa长12300m，Ф32PE-1.6MPa长13000m，Ф25PE-1.6MPa长600m，Ф20PE-1.6MPa长700m，DN40可调式减压阀4个，DN32可调式减压阀2个，DN100*4mm热镀锌钢管长48m，镀锌12mm钢丝长300m。
⑪向家社区：Ф90PE-1.6MPa长1800m，Ф75PE-1.6MPa长2102m，Ф63PE-1.6MPa长1450m，Ф50PE-1.6MPa长2500m，Ф32PE-1.6MPa长1400m，利旧管道安装630m，DN80可调式减压阀2个，DN65可调式减压阀1个，DN50可调式减压阀2个，DN32可调式减压阀1个，水源点整治4处。
⑫长滩社区：Ф50PE-1.6MPa长500m，Ф32PE-1.6MPa长6400m，Ф20PE入户管1.6MPa长19800m，DN32可调式减压阀3个，受益群众满意度≥85%。</v>
          </cell>
          <cell r="G742" t="str">
            <v>新建</v>
          </cell>
          <cell r="H742" t="str">
            <v>长滩镇白岩村、草堂村、茶坪村、林场村、龙泉社区、清河村、沙滩村、太白溪村、天庆村、土门村、长滩社区、向家社区</v>
          </cell>
        </row>
        <row r="743">
          <cell r="B743" t="str">
            <v>万州区2023年罗田镇农村饮水水源整治工程</v>
          </cell>
          <cell r="C743" t="str">
            <v>乡村建设行动</v>
          </cell>
          <cell r="D743" t="str">
            <v>农村基础设施（含产业配套基础设施）</v>
          </cell>
          <cell r="E743" t="str">
            <v>农村供水保障设施建设</v>
          </cell>
          <cell r="F743" t="str">
            <v>整治枫香坪水库渠道1070米及新建渠道堡坎3处</v>
          </cell>
          <cell r="G743" t="str">
            <v>新建</v>
          </cell>
          <cell r="H743" t="str">
            <v>罗田镇枫香村</v>
          </cell>
        </row>
        <row r="744">
          <cell r="B744" t="str">
            <v>万州区长岭镇2023年农村饮水水源整治工程</v>
          </cell>
          <cell r="C744" t="str">
            <v>乡村建设行动</v>
          </cell>
          <cell r="D744" t="str">
            <v>农村基础设施（含产业配套基础设施）</v>
          </cell>
          <cell r="E744" t="str">
            <v>农村供水保障设施建设</v>
          </cell>
          <cell r="F744" t="str">
            <v>菜地沟水库渠道清淤整治</v>
          </cell>
          <cell r="G744" t="str">
            <v>新建</v>
          </cell>
          <cell r="H744" t="str">
            <v>长岭镇</v>
          </cell>
        </row>
        <row r="745">
          <cell r="B745" t="str">
            <v>万州区新田镇小岭社区2023年供水保障工程</v>
          </cell>
          <cell r="C745" t="str">
            <v>乡村建设行动</v>
          </cell>
          <cell r="D745" t="str">
            <v>农村基础设施（含产业配套基础设施）</v>
          </cell>
          <cell r="E745" t="str">
            <v>农村供水保障设施建设</v>
          </cell>
          <cell r="F745" t="str">
            <v>新建抽水泵房1座，Ф57*3.5mm涂塑无缝钢管长2400m，Ф38*3mm涂塑无缝钢管长1500m,Ф25PE管1.6MPa长800m，Ф20PE管1.6MPa长700m，蓄水池整治1口，新建水表井1口</v>
          </cell>
          <cell r="G745" t="str">
            <v>新建</v>
          </cell>
          <cell r="H745" t="str">
            <v>万州区小岭社区</v>
          </cell>
        </row>
        <row r="746">
          <cell r="B746" t="str">
            <v>万州区2023年陈家坝街道农村饮水水源整治项目</v>
          </cell>
          <cell r="C746" t="str">
            <v>乡村建设行动</v>
          </cell>
          <cell r="D746" t="str">
            <v>农村基础设施（含产业配套基础设施）</v>
          </cell>
          <cell r="E746" t="str">
            <v>农村供水保障设施建设</v>
          </cell>
          <cell r="F746" t="str">
            <v>整治农村饮水水源灾后受损山坪塘1口:库内抽排水、截水渠涵管50米排水；工字钢架支护，对坝体18米垮塌部位新建混凝土挡土墙；对卧管40米封堵防渗，涵管穿DN300PE管保留排水通道，改为永久放水设施；对现有溢洪道5米进行下挖处理，降低溢洪道底板高程，增大山坪塘临时泄洪能力。</v>
          </cell>
          <cell r="G746" t="str">
            <v>改建</v>
          </cell>
          <cell r="H746" t="str">
            <v>万州区陈家坝街道翠屏村</v>
          </cell>
        </row>
        <row r="747">
          <cell r="B747" t="str">
            <v>万州区2023年长滩镇农村饮水水源整治项目</v>
          </cell>
          <cell r="C747" t="str">
            <v>乡村建设行动</v>
          </cell>
          <cell r="D747" t="str">
            <v>农村基础设施（含产业配套基础设施）</v>
          </cell>
          <cell r="E747" t="str">
            <v>农村供水保障设施建设</v>
          </cell>
          <cell r="F747" t="str">
            <v>整治灾后受损山坪塘14口。</v>
          </cell>
          <cell r="G747" t="str">
            <v>改建</v>
          </cell>
          <cell r="H747" t="str">
            <v>万州区长滩镇太白溪村、长滩社区、向家社区、红石村、土门村、沙滩村、林场村、茶坪村、白岩村、天庆村</v>
          </cell>
        </row>
        <row r="748">
          <cell r="B748" t="str">
            <v>万州区2023年熊家镇农村饮水水源整治项目</v>
          </cell>
          <cell r="C748" t="str">
            <v>乡村建设行动</v>
          </cell>
          <cell r="D748" t="str">
            <v>农村基础设施（含产业配套基础设施）</v>
          </cell>
          <cell r="E748" t="str">
            <v>农村供水保障设施建设</v>
          </cell>
          <cell r="F748" t="str">
            <v>整治灾后受损山坪塘1口。</v>
          </cell>
          <cell r="G748" t="str">
            <v>改建</v>
          </cell>
          <cell r="H748" t="str">
            <v>万州区熊家镇古城村</v>
          </cell>
        </row>
        <row r="749">
          <cell r="B749" t="str">
            <v>万州区2023年白羊镇农村饮水水源整治项目</v>
          </cell>
          <cell r="C749" t="str">
            <v>乡村建设行动</v>
          </cell>
          <cell r="D749" t="str">
            <v>农村基础设施（含产业配套基础设施）</v>
          </cell>
          <cell r="E749" t="str">
            <v>农村供水保障设施建设</v>
          </cell>
          <cell r="F749" t="str">
            <v>整治灾后受损山坪塘1口。</v>
          </cell>
          <cell r="G749" t="str">
            <v>改建</v>
          </cell>
          <cell r="H749" t="str">
            <v>万州区白羊镇大石村</v>
          </cell>
        </row>
        <row r="750">
          <cell r="B750" t="str">
            <v>万州区2023年太安镇农村供水水源建设项目</v>
          </cell>
          <cell r="C750" t="str">
            <v>乡村建设行动</v>
          </cell>
          <cell r="D750" t="str">
            <v>农村基础设施（含产业配套基础设施）</v>
          </cell>
          <cell r="E750" t="str">
            <v>农村供水保障设施建设</v>
          </cell>
          <cell r="F750" t="str">
            <v>扩建太安农村饮水水源，乐堂水库大坝加坝1.8米，改建借水渠540米等</v>
          </cell>
          <cell r="G750" t="str">
            <v>扩建</v>
          </cell>
          <cell r="H750" t="str">
            <v>太安镇凤凰社区</v>
          </cell>
        </row>
        <row r="751">
          <cell r="B751" t="str">
            <v>万州区2023年新乡镇治华村农村供水保障工程</v>
          </cell>
          <cell r="C751" t="str">
            <v>乡村建设行动</v>
          </cell>
          <cell r="D751" t="str">
            <v>农村基础设施（含产业配套基础设施）</v>
          </cell>
          <cell r="E751" t="str">
            <v>农村供水保障设施建设</v>
          </cell>
          <cell r="F751" t="str">
            <v>新建 50 m³蓄水池1座，新建10㎡慢滤池一座及加药池，沉沙池2m³1口 ，修建围墙长60米，高1.7米，安装输配水管道Φ40PE管道4500米，Φ20PE 支管1200米及配件等。</v>
          </cell>
          <cell r="G751" t="str">
            <v>新建</v>
          </cell>
          <cell r="H751" t="str">
            <v>新乡镇治华村</v>
          </cell>
        </row>
        <row r="752">
          <cell r="B752" t="str">
            <v>万州区2019-2023年高标准农田建设项目</v>
          </cell>
          <cell r="C752" t="str">
            <v>乡村建设行动</v>
          </cell>
          <cell r="D752" t="str">
            <v>农村基础设施（含产业配套基础设施）</v>
          </cell>
          <cell r="E752" t="str">
            <v>其他</v>
          </cell>
          <cell r="F752" t="str">
            <v>2019年至2023年高标准农田建设项目经费差口资金，主要用于田块整治、灌溉与排水、田间道路等</v>
          </cell>
          <cell r="G752" t="str">
            <v>改建</v>
          </cell>
          <cell r="H752" t="str">
            <v>万州区</v>
          </cell>
        </row>
        <row r="753">
          <cell r="B753" t="str">
            <v>万州区甘宁镇2023年高标准农田排查整改项目</v>
          </cell>
          <cell r="C753" t="str">
            <v>乡村建设行动</v>
          </cell>
          <cell r="D753" t="str">
            <v>农村基础设施（含产业配套基础设施）</v>
          </cell>
          <cell r="E753" t="str">
            <v>其他</v>
          </cell>
          <cell r="F753" t="str">
            <v>对甘宁镇3个高标准农田建设项目因灾排查出的农田水利设施、田间道路、生产路质量问题进行整改。整改采取“先建后补”方式执行。</v>
          </cell>
          <cell r="G753" t="str">
            <v>改建</v>
          </cell>
          <cell r="H753" t="str">
            <v>甘宁镇</v>
          </cell>
        </row>
        <row r="754">
          <cell r="B754" t="str">
            <v>万州区响水镇2023年高标准农田排查整改项目</v>
          </cell>
          <cell r="C754" t="str">
            <v>乡村建设行动</v>
          </cell>
          <cell r="D754" t="str">
            <v>农村基础设施（含产业配套基础设施）</v>
          </cell>
          <cell r="E754" t="str">
            <v>其他</v>
          </cell>
          <cell r="F754" t="str">
            <v>对响水镇4个高标准农田建设项目因灾排查出的农田水利设施、田间道路、生产路质量问题进行整改。整改采取“先建后补”方式执行。</v>
          </cell>
          <cell r="G754" t="str">
            <v>改建</v>
          </cell>
          <cell r="H754" t="str">
            <v>响水镇</v>
          </cell>
        </row>
        <row r="755">
          <cell r="B755" t="str">
            <v>万州区武陵镇2023年高标准农田排查整改项目</v>
          </cell>
          <cell r="C755" t="str">
            <v>乡村建设行动</v>
          </cell>
          <cell r="D755" t="str">
            <v>农村基础设施（含产业配套基础设施）</v>
          </cell>
          <cell r="E755" t="str">
            <v>其他</v>
          </cell>
          <cell r="F755" t="str">
            <v>对武陵镇1个高标准农田建设项目因灾排查出的农田水利设施、田间道路、生产路质量问题进行整改。整改采取“先建后补”方式执行。</v>
          </cell>
          <cell r="G755" t="str">
            <v>改建</v>
          </cell>
          <cell r="H755" t="str">
            <v>武陵镇</v>
          </cell>
        </row>
        <row r="756">
          <cell r="B756" t="str">
            <v>万州区瀼渡镇2023年高标准农田排查整改项目</v>
          </cell>
          <cell r="C756" t="str">
            <v>乡村建设行动</v>
          </cell>
          <cell r="D756" t="str">
            <v>农村基础设施（含产业配套基础设施）</v>
          </cell>
          <cell r="E756" t="str">
            <v>其他</v>
          </cell>
          <cell r="F756" t="str">
            <v>对瀼渡镇2个高标准农田建设项目因灾排查出的农田水利设施、田间道路、生产路质量问题进行整改。整改采取“先建后补”方式执行。</v>
          </cell>
          <cell r="G756" t="str">
            <v>改建</v>
          </cell>
          <cell r="H756" t="str">
            <v>瀼渡镇</v>
          </cell>
        </row>
        <row r="757">
          <cell r="B757" t="str">
            <v>万州区高梁镇2023年高标准农田排查整改项目</v>
          </cell>
          <cell r="C757" t="str">
            <v>乡村建设行动</v>
          </cell>
          <cell r="D757" t="str">
            <v>农村基础设施（含产业配套基础设施）</v>
          </cell>
          <cell r="E757" t="str">
            <v>其他</v>
          </cell>
          <cell r="F757" t="str">
            <v>对高梁镇3个高标准农田建设项目因灾排查出的农田水利设施、田间道路、生产路质量问题进行整改。整改采取“先建后补”方式执行。</v>
          </cell>
          <cell r="G757" t="str">
            <v>改建</v>
          </cell>
          <cell r="H757" t="str">
            <v>高梁镇</v>
          </cell>
        </row>
        <row r="758">
          <cell r="B758" t="str">
            <v>万州区孙家镇2023年高标准农田排查整改项目</v>
          </cell>
          <cell r="C758" t="str">
            <v>乡村建设行动</v>
          </cell>
          <cell r="D758" t="str">
            <v>农村基础设施（含产业配套基础设施）</v>
          </cell>
          <cell r="E758" t="str">
            <v>其他</v>
          </cell>
          <cell r="F758" t="str">
            <v>对孙家镇2个高标准农田建设项目因灾排查出的农田水利设施、田间道路、生产路质量问题进行整改。整改采取“先建后补”方式执行。</v>
          </cell>
          <cell r="G758" t="str">
            <v>改建</v>
          </cell>
          <cell r="H758" t="str">
            <v>孙家镇</v>
          </cell>
        </row>
        <row r="759">
          <cell r="B759" t="str">
            <v>万州区余家镇2023年高标准农田排查整改项目</v>
          </cell>
          <cell r="C759" t="str">
            <v>乡村建设行动</v>
          </cell>
          <cell r="D759" t="str">
            <v>农村基础设施（含产业配套基础设施）</v>
          </cell>
          <cell r="E759" t="str">
            <v>其他</v>
          </cell>
          <cell r="F759" t="str">
            <v>对余家镇2个高标准农田建设项目因灾排查出的农田水利设施、田间道路、生产路质量问题进行整改。整改采取“先建后补”方式执行。</v>
          </cell>
          <cell r="G759" t="str">
            <v>改建</v>
          </cell>
          <cell r="H759" t="str">
            <v>余家镇</v>
          </cell>
        </row>
        <row r="760">
          <cell r="B760" t="str">
            <v>万州区弹子镇2023年高标准农田排查整改项目</v>
          </cell>
          <cell r="C760" t="str">
            <v>乡村建设行动</v>
          </cell>
          <cell r="D760" t="str">
            <v>农村基础设施（含产业配套基础设施）</v>
          </cell>
          <cell r="E760" t="str">
            <v>其他</v>
          </cell>
          <cell r="F760" t="str">
            <v>对弹子镇1个高标准农田建设项目因灾排查出的农田水利设施、田间道路、生产路质量问题进行整改。整改采取“先建后补”方式执行。</v>
          </cell>
          <cell r="G760" t="str">
            <v>改建</v>
          </cell>
          <cell r="H760" t="str">
            <v>弹子镇</v>
          </cell>
        </row>
        <row r="761">
          <cell r="B761" t="str">
            <v>万州区太龙镇2023年高标准农田排查整改项目</v>
          </cell>
          <cell r="C761" t="str">
            <v>乡村建设行动</v>
          </cell>
          <cell r="D761" t="str">
            <v>农村基础设施（含产业配套基础设施）</v>
          </cell>
          <cell r="E761" t="str">
            <v>其他</v>
          </cell>
          <cell r="F761" t="str">
            <v>对太龙镇2个高标准农田建设项目因灾排查出的农田水利设施、田间道路、生产路质量问题进行整改。整改采取“先建后补”方式执行。</v>
          </cell>
          <cell r="G761" t="str">
            <v>改建</v>
          </cell>
          <cell r="H761" t="str">
            <v>太龙镇</v>
          </cell>
        </row>
        <row r="762">
          <cell r="B762" t="str">
            <v>万州区黄柏乡2023年高标准农田排查整改项目</v>
          </cell>
          <cell r="C762" t="str">
            <v>乡村建设行动</v>
          </cell>
          <cell r="D762" t="str">
            <v>农村基础设施（含产业配套基础设施）</v>
          </cell>
          <cell r="E762" t="str">
            <v>其他</v>
          </cell>
          <cell r="F762" t="str">
            <v>对黄柏乡1个高标准农田建设项目因灾排查出的农田水利设施、田间道路、生产路质量问题进行整改。整改采取“先建后补”方式执行。</v>
          </cell>
          <cell r="G762" t="str">
            <v>改建</v>
          </cell>
          <cell r="H762" t="str">
            <v>黄柏乡</v>
          </cell>
        </row>
        <row r="763">
          <cell r="B763" t="str">
            <v>万州区普子乡2023年高标准农田排查整改项目</v>
          </cell>
          <cell r="C763" t="str">
            <v>乡村建设行动</v>
          </cell>
          <cell r="D763" t="str">
            <v>农村基础设施（含产业配套基础设施）</v>
          </cell>
          <cell r="E763" t="str">
            <v>其他</v>
          </cell>
          <cell r="F763" t="str">
            <v>对普子乡1个高标准农田建设项目因灾排查出的农田水利设施、田间道路、生产路质量问题进行整改。整改采取“先建后补”方式执行。</v>
          </cell>
          <cell r="G763" t="str">
            <v>改建</v>
          </cell>
          <cell r="H763" t="str">
            <v>普子乡</v>
          </cell>
        </row>
        <row r="764">
          <cell r="B764" t="str">
            <v>万州区恒合乡2023年高标准农田排查整改项目</v>
          </cell>
          <cell r="C764" t="str">
            <v>乡村建设行动</v>
          </cell>
          <cell r="D764" t="str">
            <v>农村基础设施（含产业配套基础设施）</v>
          </cell>
          <cell r="E764" t="str">
            <v>其他</v>
          </cell>
          <cell r="F764" t="str">
            <v>对恒合乡2个高标准农田建设项目因灾排查出的农田水利设施、田间道路、生产路质量问题进行整改。整改采取“先建后补”方式执行。</v>
          </cell>
          <cell r="G764" t="str">
            <v>改建</v>
          </cell>
          <cell r="H764" t="str">
            <v>恒合乡</v>
          </cell>
        </row>
        <row r="765">
          <cell r="B765" t="str">
            <v>万州区龙驹镇2023年灾毁农田基础设施修复项目</v>
          </cell>
          <cell r="C765" t="str">
            <v>乡村建设行动</v>
          </cell>
          <cell r="D765" t="str">
            <v>农村基础设施（含产业配套基础设施）</v>
          </cell>
          <cell r="E765" t="str">
            <v>其他</v>
          </cell>
          <cell r="F765" t="str">
            <v>对龙驹镇500亩灾毁农田及农田基础设施进行修复，主要修复因洪涝灾害被冲毁的农田、田间耕作道路及排灌设施设备，灾毁修复采取“先建后补”方式执行。</v>
          </cell>
          <cell r="G765" t="str">
            <v>改建</v>
          </cell>
          <cell r="H765" t="str">
            <v>龙驹镇</v>
          </cell>
        </row>
        <row r="766">
          <cell r="B766" t="str">
            <v>万州区罗田镇2023年灾毁农田基础设施修复项目</v>
          </cell>
          <cell r="C766" t="str">
            <v>乡村建设行动</v>
          </cell>
          <cell r="D766" t="str">
            <v>农村基础设施（含产业配套基础设施）</v>
          </cell>
          <cell r="E766" t="str">
            <v>其他</v>
          </cell>
          <cell r="F766" t="str">
            <v>对罗田镇200亩灾毁农田及农田基础设施进行修复，主要修复因洪涝灾害被冲毁的农田、田间耕作道路及排灌设施设备，灾毁修复采取“先建后补”方式执行。</v>
          </cell>
          <cell r="G766" t="str">
            <v>改建</v>
          </cell>
          <cell r="H766" t="str">
            <v>罗田镇</v>
          </cell>
        </row>
        <row r="767">
          <cell r="B767" t="str">
            <v>万州区郭村镇2023年灾毁农田基础设施修复项目</v>
          </cell>
          <cell r="C767" t="str">
            <v>乡村建设行动</v>
          </cell>
          <cell r="D767" t="str">
            <v>农村基础设施（含产业配套基础设施）</v>
          </cell>
          <cell r="E767" t="str">
            <v>其他</v>
          </cell>
          <cell r="F767" t="str">
            <v>对郭村镇100亩灾毁农田及农田基础设施进行修复，主要修复因洪涝灾害被冲毁的农田、田间耕作道路及排灌设施设备，灾毁修复采取“先建后补”方式执行。</v>
          </cell>
          <cell r="G767" t="str">
            <v>改建</v>
          </cell>
          <cell r="H767" t="str">
            <v>郭村镇</v>
          </cell>
        </row>
        <row r="768">
          <cell r="B768" t="str">
            <v>万州区溪口乡2023年灾毁农田基础设施修复项目</v>
          </cell>
          <cell r="C768" t="str">
            <v>乡村建设行动</v>
          </cell>
          <cell r="D768" t="str">
            <v>农村基础设施（含产业配套基础设施）</v>
          </cell>
          <cell r="E768" t="str">
            <v>其他</v>
          </cell>
          <cell r="F768" t="str">
            <v>对溪口乡200亩灾毁农田及农田基础设施进行修复，主要修复因洪涝灾害被冲毁的农田、田间耕作道路及排灌设施设备，灾毁修复采取“先建后补”方式执行。</v>
          </cell>
          <cell r="G768" t="str">
            <v>改建</v>
          </cell>
          <cell r="H768" t="str">
            <v>溪口乡</v>
          </cell>
        </row>
        <row r="769">
          <cell r="B769" t="str">
            <v>万州区长坪乡2023年灾毁农田基础设施修复项目</v>
          </cell>
          <cell r="C769" t="str">
            <v>乡村建设行动</v>
          </cell>
          <cell r="D769" t="str">
            <v>农村基础设施（含产业配套基础设施）</v>
          </cell>
          <cell r="E769" t="str">
            <v>其他</v>
          </cell>
          <cell r="F769" t="str">
            <v>对长坪乡45亩灾毁农田及农田基础设施进行修复，主要修复因洪涝灾害被冲毁的农田、田间耕作道路及排灌设施设备，灾毁修复采取“先建后补”方式执行。</v>
          </cell>
          <cell r="G769" t="str">
            <v>改建</v>
          </cell>
          <cell r="H769" t="str">
            <v>长坪乡</v>
          </cell>
        </row>
        <row r="770">
          <cell r="B770" t="str">
            <v>万州区梨树乡2023年灾毁农田基础设施修复项目</v>
          </cell>
          <cell r="C770" t="str">
            <v>乡村建设行动</v>
          </cell>
          <cell r="D770" t="str">
            <v>农村基础设施（含产业配套基础设施）</v>
          </cell>
          <cell r="E770" t="str">
            <v>其他</v>
          </cell>
          <cell r="F770" t="str">
            <v>对梨树乡40亩灾毁农田及农田基础设施进行修复，主要修复因洪涝灾害被冲毁的农田、田间耕作道路及排灌设施设备，灾毁修复采取“先建后补”方式执行。</v>
          </cell>
          <cell r="G770" t="str">
            <v>改建</v>
          </cell>
          <cell r="H770" t="str">
            <v>梨树乡</v>
          </cell>
        </row>
        <row r="771">
          <cell r="B771" t="str">
            <v>万州区茨竹乡2023年灾毁农田基础设施修复项目</v>
          </cell>
          <cell r="C771" t="str">
            <v>乡村建设行动</v>
          </cell>
          <cell r="D771" t="str">
            <v>农村基础设施（含产业配套基础设施）</v>
          </cell>
          <cell r="E771" t="str">
            <v>其他</v>
          </cell>
          <cell r="F771" t="str">
            <v>对茨竹乡100亩灾毁农田及农田基础设施进行修复，主要修复因洪涝灾害被冲毁的农田、田间耕作道路及排灌设施设备，灾毁修复采取“先建后补”方式执行。</v>
          </cell>
          <cell r="G771" t="str">
            <v>改建</v>
          </cell>
          <cell r="H771" t="str">
            <v>茨竹乡</v>
          </cell>
        </row>
        <row r="772">
          <cell r="B772" t="str">
            <v>万州区五桥街道2023年灾毁农田基础设施修复项目</v>
          </cell>
          <cell r="C772" t="str">
            <v>乡村建设行动</v>
          </cell>
          <cell r="D772" t="str">
            <v>农村基础设施（含产业配套基础设施）</v>
          </cell>
          <cell r="E772" t="str">
            <v>其他</v>
          </cell>
          <cell r="F772" t="str">
            <v>对五桥街道150亩灾毁农田及农田基础设施进行修复，主要修复因洪涝灾害被冲毁的农田、田间耕作道路及排灌设施设备，灾毁修复采取“先建后补”方式执行。</v>
          </cell>
          <cell r="G772" t="str">
            <v>改建</v>
          </cell>
          <cell r="H772" t="str">
            <v>五桥街道</v>
          </cell>
        </row>
        <row r="773">
          <cell r="B773" t="str">
            <v>万州区龙沙镇2023年高标准农田排查整改及灾毁农田基础设施修复项目</v>
          </cell>
          <cell r="C773" t="str">
            <v>乡村建设行动</v>
          </cell>
          <cell r="D773" t="str">
            <v>农村基础设施（含产业配套基础设施）</v>
          </cell>
          <cell r="E773" t="str">
            <v>其他</v>
          </cell>
          <cell r="F773" t="str">
            <v>对龙沙镇2个高标准农田建设项目因灾排查出的农田水利设施、田间道路、生产路质量问题进行整改；对龙沙镇100亩灾毁农田及农田基础设施进行修复，主要修复因洪涝灾害被冲毁的农田、田间耕作道路及排灌设施设备。整改和灾毁修复采取“先建后补”方式执行。</v>
          </cell>
          <cell r="G773" t="str">
            <v>改建</v>
          </cell>
          <cell r="H773" t="str">
            <v>龙沙镇</v>
          </cell>
        </row>
        <row r="774">
          <cell r="B774" t="str">
            <v>万州区长岭镇2023年高标准农田排查整改及灾毁农田基础设施修复项目</v>
          </cell>
          <cell r="C774" t="str">
            <v>乡村建设行动</v>
          </cell>
          <cell r="D774" t="str">
            <v>农村基础设施（含产业配套基础设施）</v>
          </cell>
          <cell r="E774" t="str">
            <v>其他</v>
          </cell>
          <cell r="F774" t="str">
            <v>对长岭镇1个高标准农田建设项目因灾排查出的农田水利设施、田间道路、生产路质量问题进行整改；对长岭镇500亩灾毁农田及农田基础设施进行修复，主要修复因洪涝灾害被冲毁的农田、田间耕作道路及排灌设施设备。整改和灾毁修复采取“先建后补”方式执行。</v>
          </cell>
          <cell r="G774" t="str">
            <v>改建</v>
          </cell>
          <cell r="H774" t="str">
            <v>长岭镇</v>
          </cell>
        </row>
        <row r="775">
          <cell r="B775" t="str">
            <v>万州区新田镇2023年高标准农田排查整改及灾毁农田基础设施修复项目</v>
          </cell>
          <cell r="C775" t="str">
            <v>乡村建设行动</v>
          </cell>
          <cell r="D775" t="str">
            <v>农村基础设施（含产业配套基础设施）</v>
          </cell>
          <cell r="E775" t="str">
            <v>其他</v>
          </cell>
          <cell r="F775" t="str">
            <v>对新田镇2个高标准农田建设项目因灾排查出的农田水利设施、田间道路、生产路质量问题进行整改；对新田镇200亩灾毁农田及农田基础设施进行修复，主要修复因洪涝灾害被冲毁的农田、田间耕作道路及排灌设施设备。整改和灾毁修复采取“先建后补”方式执行。</v>
          </cell>
          <cell r="G775" t="str">
            <v>改建</v>
          </cell>
          <cell r="H775" t="str">
            <v>新田镇</v>
          </cell>
        </row>
        <row r="776">
          <cell r="B776" t="str">
            <v>万州区白羊镇2023年高标准农田排查整改及灾毁农田基础设施修复项目</v>
          </cell>
          <cell r="C776" t="str">
            <v>乡村建设行动</v>
          </cell>
          <cell r="D776" t="str">
            <v>农村基础设施（含产业配套基础设施）</v>
          </cell>
          <cell r="E776" t="str">
            <v>其他</v>
          </cell>
          <cell r="F776" t="str">
            <v>对白羊镇3个高标准农田建设项目因灾排查出的农田水利设施、田间道路、生产路质量问题进行整改；对白羊镇350亩灾毁农田及农田基础设施进行修复，主要修复因洪涝灾害被冲毁的农田、田间耕作道路及排灌设施设备。整改和灾毁修复采取“先建后补”方式执行。</v>
          </cell>
          <cell r="G776" t="str">
            <v>改建</v>
          </cell>
          <cell r="H776" t="str">
            <v>白羊镇</v>
          </cell>
        </row>
        <row r="777">
          <cell r="B777" t="str">
            <v>万州区走马镇2023年高标准农田排查整改及灾毁农田基础设施修复项目</v>
          </cell>
          <cell r="C777" t="str">
            <v>乡村建设行动</v>
          </cell>
          <cell r="D777" t="str">
            <v>农村基础设施（含产业配套基础设施）</v>
          </cell>
          <cell r="E777" t="str">
            <v>其他</v>
          </cell>
          <cell r="F777" t="str">
            <v>对走马镇1个高标准农田建设项目因灾排查出的农田水利设施、田间道路、生产路质量问题进行整改；对走马镇500亩灾毁农田及农田基础设施进行修复，主要修复因洪涝灾害被冲毁的农田、田间耕作道路及排灌设施设备。整改和灾毁修复采取“先建后补”方式执行。</v>
          </cell>
          <cell r="G777" t="str">
            <v>改建</v>
          </cell>
          <cell r="H777" t="str">
            <v>走马镇</v>
          </cell>
        </row>
        <row r="778">
          <cell r="B778" t="str">
            <v>万州区长滩镇2023年高标准农田排查整改及灾毁农田基础设施修复项目</v>
          </cell>
          <cell r="C778" t="str">
            <v>乡村建设行动</v>
          </cell>
          <cell r="D778" t="str">
            <v>农村基础设施（含产业配套基础设施）</v>
          </cell>
          <cell r="E778" t="str">
            <v>其他</v>
          </cell>
          <cell r="F778" t="str">
            <v>对长滩镇2个高标准农田建设项目因灾排查出的农田水利设施、田间道路、生产路质量问题进行整改；对长滩镇600亩灾毁农田及农田基础设施进行修复，主要修复因洪涝灾害被冲毁的农田、田间耕作道路及排灌设施设备。整改和灾毁修复采取“先建后补”方式执行。</v>
          </cell>
          <cell r="G778" t="str">
            <v>改建</v>
          </cell>
          <cell r="H778" t="str">
            <v>长滩镇</v>
          </cell>
        </row>
        <row r="779">
          <cell r="B779" t="str">
            <v>万州区太安镇2023年高标准农田排查整改及灾毁农田基础设施修复项目</v>
          </cell>
          <cell r="C779" t="str">
            <v>乡村建设行动</v>
          </cell>
          <cell r="D779" t="str">
            <v>农村基础设施（含产业配套基础设施）</v>
          </cell>
          <cell r="E779" t="str">
            <v>其他</v>
          </cell>
          <cell r="F779" t="str">
            <v>对太安镇4个高标准农田建设项目因灾排查出的农田水利设施、田间道路、生产路质量问题进行整改；对太安镇200亩灾毁农田及农田基础设施进行修复，主要修复因洪涝灾害被冲毁的农田、田间耕作道路及排灌设施设备。整改和灾毁修复采取“先建后补”方式执行。</v>
          </cell>
          <cell r="G779" t="str">
            <v>改建</v>
          </cell>
          <cell r="H779" t="str">
            <v>太安镇</v>
          </cell>
        </row>
        <row r="780">
          <cell r="B780" t="str">
            <v>万州区新田镇盐井社区3组2023年人行便道建设项目</v>
          </cell>
          <cell r="C780" t="str">
            <v>乡村建设行动</v>
          </cell>
          <cell r="D780" t="str">
            <v>农村基础设施（含产业配套基础设施）</v>
          </cell>
          <cell r="E780" t="str">
            <v>产业路、资源路、旅游路建设</v>
          </cell>
          <cell r="F780" t="str">
            <v>硬化盐井社区3组人行便道7公里；重建修复人行桥3座。</v>
          </cell>
          <cell r="G780" t="str">
            <v>新建</v>
          </cell>
          <cell r="H780" t="str">
            <v>新田镇盐井社区</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19"/>
  <sheetViews>
    <sheetView tabSelected="1" workbookViewId="0">
      <pane xSplit="4" ySplit="5" topLeftCell="G302" activePane="bottomRight" state="frozen"/>
      <selection/>
      <selection pane="topRight"/>
      <selection pane="bottomLeft"/>
      <selection pane="bottomRight" activeCell="A1" sqref="A1:Y1"/>
    </sheetView>
  </sheetViews>
  <sheetFormatPr defaultColWidth="9" defaultRowHeight="25" customHeight="1"/>
  <cols>
    <col min="1" max="1" width="5.625" style="3" customWidth="1"/>
    <col min="2" max="2" width="7.25833333333333" style="3" customWidth="1"/>
    <col min="3" max="3" width="15.375" style="3" customWidth="1"/>
    <col min="4" max="4" width="26.125" style="4" customWidth="1"/>
    <col min="5" max="5" width="26.125" style="3" customWidth="1"/>
    <col min="6" max="6" width="28.2583333333333" style="3" customWidth="1"/>
    <col min="7" max="11" width="9" style="3" customWidth="1"/>
    <col min="12" max="12" width="7.49166666666667" style="3" customWidth="1"/>
    <col min="13" max="13" width="9.25" style="3" customWidth="1"/>
    <col min="14" max="15" width="9" style="3" customWidth="1"/>
    <col min="16" max="16" width="20.875" style="3" customWidth="1"/>
    <col min="17" max="17" width="8.875" style="3" customWidth="1"/>
    <col min="18" max="18" width="10.2583333333333" style="3" customWidth="1"/>
    <col min="19" max="19" width="18.125" style="3" customWidth="1"/>
    <col min="20" max="20" width="9.25" style="3" customWidth="1"/>
    <col min="21" max="24" width="9" style="3" hidden="1" customWidth="1"/>
    <col min="25" max="25" width="9.725" style="3"/>
    <col min="26" max="26" width="7" style="3" customWidth="1"/>
    <col min="27" max="27" width="12.6333333333333" style="3" hidden="1" customWidth="1"/>
    <col min="28" max="29" width="9" style="3" hidden="1" customWidth="1"/>
    <col min="30" max="30" width="21.1833333333333" style="3" hidden="1" customWidth="1"/>
    <col min="31" max="16384" width="9" style="3"/>
  </cols>
  <sheetData>
    <row r="1" customHeight="1" spans="1:25">
      <c r="A1" s="5" t="s">
        <v>0</v>
      </c>
      <c r="B1" s="5"/>
      <c r="C1" s="5"/>
      <c r="D1" s="6"/>
      <c r="E1" s="5"/>
      <c r="F1" s="5"/>
      <c r="G1" s="5"/>
      <c r="H1" s="5"/>
      <c r="I1" s="5"/>
      <c r="J1" s="5"/>
      <c r="K1" s="5"/>
      <c r="L1" s="5"/>
      <c r="M1" s="5"/>
      <c r="N1" s="5"/>
      <c r="O1" s="5"/>
      <c r="P1" s="5"/>
      <c r="Q1" s="5"/>
      <c r="R1" s="5"/>
      <c r="S1" s="5"/>
      <c r="T1" s="5"/>
      <c r="U1" s="5"/>
      <c r="V1" s="5"/>
      <c r="W1" s="5"/>
      <c r="X1" s="5"/>
      <c r="Y1" s="5"/>
    </row>
    <row r="2" customHeight="1" spans="1:25">
      <c r="A2" s="7" t="s">
        <v>1</v>
      </c>
      <c r="B2" s="7"/>
      <c r="C2" s="7"/>
      <c r="D2" s="8"/>
      <c r="E2" s="7"/>
      <c r="F2" s="7"/>
      <c r="G2" s="7"/>
      <c r="H2" s="7" t="s">
        <v>2</v>
      </c>
      <c r="I2" s="7"/>
      <c r="J2" s="7"/>
      <c r="K2" s="7"/>
      <c r="L2" s="7" t="s">
        <v>3</v>
      </c>
      <c r="M2" s="7"/>
      <c r="N2" s="7"/>
      <c r="O2" s="7"/>
      <c r="P2" s="25"/>
      <c r="Q2" s="30" t="s">
        <v>4</v>
      </c>
      <c r="R2" s="30"/>
      <c r="S2" s="30"/>
      <c r="T2" s="30"/>
      <c r="U2" s="30"/>
      <c r="V2" s="30"/>
      <c r="W2" s="30"/>
      <c r="X2" s="30"/>
      <c r="Y2" s="30"/>
    </row>
    <row r="3" s="1" customFormat="1" customHeight="1" spans="1:30">
      <c r="A3" s="9" t="s">
        <v>5</v>
      </c>
      <c r="B3" s="9" t="s">
        <v>6</v>
      </c>
      <c r="C3" s="9" t="s">
        <v>7</v>
      </c>
      <c r="D3" s="9" t="s">
        <v>8</v>
      </c>
      <c r="E3" s="9" t="s">
        <v>9</v>
      </c>
      <c r="F3" s="9" t="s">
        <v>10</v>
      </c>
      <c r="G3" s="9" t="s">
        <v>11</v>
      </c>
      <c r="H3" s="9" t="s">
        <v>12</v>
      </c>
      <c r="I3" s="9" t="s">
        <v>13</v>
      </c>
      <c r="J3" s="9" t="s">
        <v>14</v>
      </c>
      <c r="K3" s="26" t="s">
        <v>15</v>
      </c>
      <c r="L3" s="9" t="s">
        <v>16</v>
      </c>
      <c r="M3" s="9" t="s">
        <v>17</v>
      </c>
      <c r="N3" s="9" t="s">
        <v>18</v>
      </c>
      <c r="O3" s="9" t="s">
        <v>19</v>
      </c>
      <c r="P3" s="9" t="s">
        <v>20</v>
      </c>
      <c r="Q3" s="9" t="s">
        <v>21</v>
      </c>
      <c r="R3" s="9" t="s">
        <v>22</v>
      </c>
      <c r="S3" s="9" t="s">
        <v>23</v>
      </c>
      <c r="T3" s="9" t="s">
        <v>24</v>
      </c>
      <c r="U3" s="9" t="s">
        <v>25</v>
      </c>
      <c r="V3" s="9" t="s">
        <v>26</v>
      </c>
      <c r="W3" s="9" t="s">
        <v>27</v>
      </c>
      <c r="X3" s="9" t="s">
        <v>28</v>
      </c>
      <c r="Y3" s="9" t="s">
        <v>29</v>
      </c>
      <c r="Z3" s="32" t="s">
        <v>30</v>
      </c>
      <c r="AA3" s="1" t="s">
        <v>31</v>
      </c>
      <c r="AB3" s="1" t="s">
        <v>32</v>
      </c>
      <c r="AC3" s="1" t="s">
        <v>33</v>
      </c>
      <c r="AD3" s="1" t="s">
        <v>34</v>
      </c>
    </row>
    <row r="4" s="1" customFormat="1" customHeight="1" spans="1:26">
      <c r="A4" s="9"/>
      <c r="B4" s="9"/>
      <c r="C4" s="9"/>
      <c r="D4" s="9"/>
      <c r="E4" s="9"/>
      <c r="F4" s="9"/>
      <c r="G4" s="9"/>
      <c r="H4" s="9"/>
      <c r="I4" s="9"/>
      <c r="J4" s="9"/>
      <c r="K4" s="26"/>
      <c r="L4" s="9"/>
      <c r="M4" s="9"/>
      <c r="N4" s="9"/>
      <c r="O4" s="9"/>
      <c r="P4" s="9"/>
      <c r="Q4" s="9"/>
      <c r="R4" s="9"/>
      <c r="S4" s="9"/>
      <c r="T4" s="9" t="s">
        <v>35</v>
      </c>
      <c r="U4" s="9"/>
      <c r="V4" s="9"/>
      <c r="W4" s="9"/>
      <c r="X4" s="9" t="s">
        <v>36</v>
      </c>
      <c r="Y4" s="9"/>
      <c r="Z4" s="32"/>
    </row>
    <row r="5" s="2" customFormat="1" customHeight="1" spans="1:26">
      <c r="A5" s="10" t="s">
        <v>37</v>
      </c>
      <c r="B5" s="10"/>
      <c r="C5" s="10"/>
      <c r="D5" s="11"/>
      <c r="E5" s="10"/>
      <c r="F5" s="10"/>
      <c r="G5" s="10"/>
      <c r="H5" s="10"/>
      <c r="I5" s="10"/>
      <c r="J5" s="10"/>
      <c r="K5" s="10"/>
      <c r="L5" s="10"/>
      <c r="M5" s="27">
        <f>SUM(M6:M9086)</f>
        <v>62616.693579</v>
      </c>
      <c r="N5" s="27">
        <f>SUM(N6:N9086)</f>
        <v>30060.615</v>
      </c>
      <c r="O5" s="27"/>
      <c r="P5" s="27"/>
      <c r="Q5" s="27">
        <f t="shared" ref="O5:Y5" si="0">SUM(Q6:Q9086)</f>
        <v>21552.998579</v>
      </c>
      <c r="R5" s="27"/>
      <c r="S5" s="27"/>
      <c r="T5" s="27">
        <f t="shared" si="0"/>
        <v>11003.08</v>
      </c>
      <c r="U5" s="27">
        <f t="shared" si="0"/>
        <v>0</v>
      </c>
      <c r="V5" s="27">
        <f t="shared" si="0"/>
        <v>0</v>
      </c>
      <c r="W5" s="27">
        <f t="shared" si="0"/>
        <v>0</v>
      </c>
      <c r="X5" s="27">
        <f t="shared" si="0"/>
        <v>0</v>
      </c>
      <c r="Y5" s="27">
        <f t="shared" si="0"/>
        <v>5352.627</v>
      </c>
      <c r="Z5" s="33"/>
    </row>
    <row r="6" s="3" customFormat="1" customHeight="1" spans="1:29">
      <c r="A6" s="12">
        <f t="shared" ref="A6:A27" si="1">ROW(6:6)-5</f>
        <v>1</v>
      </c>
      <c r="B6" s="12" t="s">
        <v>38</v>
      </c>
      <c r="C6" s="13" t="s">
        <v>39</v>
      </c>
      <c r="D6" s="14" t="s">
        <v>40</v>
      </c>
      <c r="E6" s="15" t="s">
        <v>41</v>
      </c>
      <c r="F6" s="16" t="s">
        <v>42</v>
      </c>
      <c r="G6" s="17" t="s">
        <v>43</v>
      </c>
      <c r="H6" s="12" t="s">
        <v>44</v>
      </c>
      <c r="I6" s="17" t="s">
        <v>45</v>
      </c>
      <c r="J6" s="17" t="s">
        <v>46</v>
      </c>
      <c r="K6" s="12" t="s">
        <v>47</v>
      </c>
      <c r="L6" s="12" t="s">
        <v>48</v>
      </c>
      <c r="M6" s="28">
        <f t="shared" ref="M6:M16" si="2">N6+Q6+T6</f>
        <v>2000</v>
      </c>
      <c r="N6" s="28">
        <v>2000</v>
      </c>
      <c r="O6" s="12" t="s">
        <v>49</v>
      </c>
      <c r="P6" s="14" t="s">
        <v>50</v>
      </c>
      <c r="Q6" s="12"/>
      <c r="R6" s="12"/>
      <c r="S6" s="12"/>
      <c r="T6" s="12"/>
      <c r="U6" s="12"/>
      <c r="V6" s="12"/>
      <c r="W6" s="12"/>
      <c r="X6" s="12"/>
      <c r="Y6" s="12"/>
      <c r="Z6" s="12"/>
      <c r="AA6" s="34"/>
      <c r="AB6" s="3" t="s">
        <v>51</v>
      </c>
      <c r="AC6" s="3" t="s">
        <v>52</v>
      </c>
    </row>
    <row r="7" s="3" customFormat="1" customHeight="1" spans="1:29">
      <c r="A7" s="12">
        <f t="shared" si="1"/>
        <v>2</v>
      </c>
      <c r="B7" s="12" t="s">
        <v>38</v>
      </c>
      <c r="C7" s="13" t="s">
        <v>53</v>
      </c>
      <c r="D7" s="14" t="s">
        <v>54</v>
      </c>
      <c r="E7" s="15" t="s">
        <v>55</v>
      </c>
      <c r="F7" s="15" t="s">
        <v>56</v>
      </c>
      <c r="G7" s="17" t="s">
        <v>38</v>
      </c>
      <c r="H7" s="12" t="s">
        <v>44</v>
      </c>
      <c r="I7" s="17" t="s">
        <v>45</v>
      </c>
      <c r="J7" s="17" t="s">
        <v>46</v>
      </c>
      <c r="K7" s="12" t="s">
        <v>47</v>
      </c>
      <c r="L7" s="12" t="s">
        <v>48</v>
      </c>
      <c r="M7" s="28">
        <f t="shared" si="2"/>
        <v>700</v>
      </c>
      <c r="N7" s="28">
        <v>700</v>
      </c>
      <c r="O7" s="12" t="s">
        <v>49</v>
      </c>
      <c r="P7" s="14" t="s">
        <v>50</v>
      </c>
      <c r="Q7" s="12"/>
      <c r="R7" s="12"/>
      <c r="S7" s="12"/>
      <c r="T7" s="12"/>
      <c r="U7" s="12"/>
      <c r="V7" s="12"/>
      <c r="W7" s="12"/>
      <c r="X7" s="12"/>
      <c r="Y7" s="12"/>
      <c r="Z7" s="12"/>
      <c r="AA7" s="34"/>
      <c r="AB7" s="3" t="s">
        <v>45</v>
      </c>
      <c r="AC7" s="3" t="s">
        <v>52</v>
      </c>
    </row>
    <row r="8" s="3" customFormat="1" customHeight="1" spans="1:29">
      <c r="A8" s="12">
        <f t="shared" si="1"/>
        <v>3</v>
      </c>
      <c r="B8" s="12" t="s">
        <v>38</v>
      </c>
      <c r="C8" s="13" t="s">
        <v>53</v>
      </c>
      <c r="D8" s="14" t="s">
        <v>54</v>
      </c>
      <c r="E8" s="15" t="s">
        <v>55</v>
      </c>
      <c r="F8" s="15" t="s">
        <v>56</v>
      </c>
      <c r="G8" s="17" t="s">
        <v>38</v>
      </c>
      <c r="H8" s="12" t="s">
        <v>44</v>
      </c>
      <c r="I8" s="17" t="s">
        <v>45</v>
      </c>
      <c r="J8" s="17" t="s">
        <v>46</v>
      </c>
      <c r="K8" s="12" t="s">
        <v>47</v>
      </c>
      <c r="L8" s="12" t="s">
        <v>48</v>
      </c>
      <c r="M8" s="28">
        <f t="shared" si="2"/>
        <v>290</v>
      </c>
      <c r="N8" s="28"/>
      <c r="O8" s="12"/>
      <c r="P8" s="14"/>
      <c r="Q8" s="12">
        <v>290</v>
      </c>
      <c r="R8" s="12" t="s">
        <v>57</v>
      </c>
      <c r="S8" s="12" t="s">
        <v>58</v>
      </c>
      <c r="T8" s="12"/>
      <c r="U8" s="12"/>
      <c r="V8" s="12"/>
      <c r="W8" s="12"/>
      <c r="X8" s="12"/>
      <c r="Y8" s="12"/>
      <c r="Z8" s="12"/>
      <c r="AA8" s="34"/>
      <c r="AB8" s="3" t="s">
        <v>45</v>
      </c>
      <c r="AC8" s="3" t="s">
        <v>52</v>
      </c>
    </row>
    <row r="9" s="3" customFormat="1" customHeight="1" spans="1:29">
      <c r="A9" s="12">
        <f t="shared" si="1"/>
        <v>4</v>
      </c>
      <c r="B9" s="12" t="s">
        <v>38</v>
      </c>
      <c r="C9" s="13" t="s">
        <v>39</v>
      </c>
      <c r="D9" s="14" t="s">
        <v>59</v>
      </c>
      <c r="E9" s="15" t="s">
        <v>60</v>
      </c>
      <c r="F9" s="18" t="s">
        <v>61</v>
      </c>
      <c r="G9" s="17" t="s">
        <v>62</v>
      </c>
      <c r="H9" s="12" t="s">
        <v>44</v>
      </c>
      <c r="I9" s="17" t="s">
        <v>45</v>
      </c>
      <c r="J9" s="17" t="s">
        <v>46</v>
      </c>
      <c r="K9" s="12" t="s">
        <v>47</v>
      </c>
      <c r="L9" s="12" t="s">
        <v>48</v>
      </c>
      <c r="M9" s="28">
        <f t="shared" si="2"/>
        <v>80</v>
      </c>
      <c r="N9" s="28">
        <v>80</v>
      </c>
      <c r="O9" s="12" t="s">
        <v>49</v>
      </c>
      <c r="P9" s="14" t="s">
        <v>50</v>
      </c>
      <c r="Q9" s="12"/>
      <c r="R9" s="12"/>
      <c r="S9" s="12"/>
      <c r="T9" s="12"/>
      <c r="U9" s="12"/>
      <c r="V9" s="12"/>
      <c r="W9" s="12"/>
      <c r="X9" s="12"/>
      <c r="Y9" s="12"/>
      <c r="Z9" s="12"/>
      <c r="AA9" s="34"/>
      <c r="AB9" s="3" t="s">
        <v>63</v>
      </c>
      <c r="AC9" s="3" t="s">
        <v>52</v>
      </c>
    </row>
    <row r="10" s="3" customFormat="1" customHeight="1" spans="1:29">
      <c r="A10" s="12">
        <f t="shared" si="1"/>
        <v>5</v>
      </c>
      <c r="B10" s="12" t="s">
        <v>38</v>
      </c>
      <c r="C10" s="13" t="s">
        <v>39</v>
      </c>
      <c r="D10" s="14" t="s">
        <v>64</v>
      </c>
      <c r="E10" s="15" t="s">
        <v>65</v>
      </c>
      <c r="F10" s="15" t="s">
        <v>66</v>
      </c>
      <c r="G10" s="17" t="s">
        <v>67</v>
      </c>
      <c r="H10" s="12" t="s">
        <v>44</v>
      </c>
      <c r="I10" s="17" t="s">
        <v>45</v>
      </c>
      <c r="J10" s="17" t="s">
        <v>46</v>
      </c>
      <c r="K10" s="12" t="s">
        <v>47</v>
      </c>
      <c r="L10" s="12" t="s">
        <v>48</v>
      </c>
      <c r="M10" s="28">
        <f t="shared" si="2"/>
        <v>200</v>
      </c>
      <c r="N10" s="28"/>
      <c r="O10" s="12"/>
      <c r="P10" s="14"/>
      <c r="Q10" s="12">
        <v>200</v>
      </c>
      <c r="R10" s="12" t="s">
        <v>57</v>
      </c>
      <c r="S10" s="12" t="s">
        <v>58</v>
      </c>
      <c r="T10" s="12"/>
      <c r="U10" s="12"/>
      <c r="V10" s="12"/>
      <c r="W10" s="12"/>
      <c r="X10" s="12"/>
      <c r="Y10" s="12"/>
      <c r="Z10" s="12"/>
      <c r="AA10" s="34"/>
      <c r="AB10" s="3" t="s">
        <v>63</v>
      </c>
      <c r="AC10" s="3" t="s">
        <v>52</v>
      </c>
    </row>
    <row r="11" s="3" customFormat="1" customHeight="1" spans="1:29">
      <c r="A11" s="12">
        <f t="shared" si="1"/>
        <v>6</v>
      </c>
      <c r="B11" s="12" t="s">
        <v>38</v>
      </c>
      <c r="C11" s="13" t="s">
        <v>39</v>
      </c>
      <c r="D11" s="14" t="s">
        <v>68</v>
      </c>
      <c r="E11" s="15" t="s">
        <v>69</v>
      </c>
      <c r="F11" s="15" t="s">
        <v>70</v>
      </c>
      <c r="G11" s="17" t="s">
        <v>38</v>
      </c>
      <c r="H11" s="12" t="s">
        <v>44</v>
      </c>
      <c r="I11" s="17" t="s">
        <v>45</v>
      </c>
      <c r="J11" s="17" t="s">
        <v>46</v>
      </c>
      <c r="K11" s="12" t="s">
        <v>47</v>
      </c>
      <c r="L11" s="12" t="s">
        <v>48</v>
      </c>
      <c r="M11" s="28">
        <f t="shared" si="2"/>
        <v>50</v>
      </c>
      <c r="N11" s="28">
        <v>50</v>
      </c>
      <c r="O11" s="12" t="s">
        <v>49</v>
      </c>
      <c r="P11" s="14" t="s">
        <v>50</v>
      </c>
      <c r="Q11" s="12"/>
      <c r="R11" s="12"/>
      <c r="S11" s="12"/>
      <c r="T11" s="12"/>
      <c r="U11" s="12"/>
      <c r="V11" s="12"/>
      <c r="W11" s="12"/>
      <c r="X11" s="12"/>
      <c r="Y11" s="12"/>
      <c r="Z11" s="12"/>
      <c r="AA11" s="34"/>
      <c r="AB11" s="3" t="s">
        <v>71</v>
      </c>
      <c r="AC11" s="3" t="s">
        <v>52</v>
      </c>
    </row>
    <row r="12" s="3" customFormat="1" customHeight="1" spans="1:29">
      <c r="A12" s="12">
        <f t="shared" si="1"/>
        <v>7</v>
      </c>
      <c r="B12" s="12" t="s">
        <v>38</v>
      </c>
      <c r="C12" s="13" t="s">
        <v>39</v>
      </c>
      <c r="D12" s="14" t="s">
        <v>72</v>
      </c>
      <c r="E12" s="15" t="s">
        <v>73</v>
      </c>
      <c r="F12" s="15" t="s">
        <v>74</v>
      </c>
      <c r="G12" s="17" t="s">
        <v>38</v>
      </c>
      <c r="H12" s="12" t="s">
        <v>44</v>
      </c>
      <c r="I12" s="17" t="s">
        <v>45</v>
      </c>
      <c r="J12" s="17" t="s">
        <v>46</v>
      </c>
      <c r="K12" s="12" t="s">
        <v>47</v>
      </c>
      <c r="L12" s="12" t="s">
        <v>48</v>
      </c>
      <c r="M12" s="28">
        <f t="shared" si="2"/>
        <v>150</v>
      </c>
      <c r="N12" s="28">
        <v>150</v>
      </c>
      <c r="O12" s="12" t="s">
        <v>49</v>
      </c>
      <c r="P12" s="14" t="s">
        <v>50</v>
      </c>
      <c r="Q12" s="12"/>
      <c r="R12" s="12"/>
      <c r="S12" s="12"/>
      <c r="T12" s="12"/>
      <c r="U12" s="12"/>
      <c r="V12" s="12"/>
      <c r="W12" s="12"/>
      <c r="X12" s="12"/>
      <c r="Y12" s="12"/>
      <c r="Z12" s="12"/>
      <c r="AA12" s="34"/>
      <c r="AB12" s="3" t="s">
        <v>71</v>
      </c>
      <c r="AC12" s="3" t="s">
        <v>52</v>
      </c>
    </row>
    <row r="13" s="3" customFormat="1" customHeight="1" spans="1:29">
      <c r="A13" s="12">
        <f t="shared" si="1"/>
        <v>8</v>
      </c>
      <c r="B13" s="12" t="s">
        <v>38</v>
      </c>
      <c r="C13" s="13" t="s">
        <v>39</v>
      </c>
      <c r="D13" s="14" t="s">
        <v>75</v>
      </c>
      <c r="E13" s="15" t="s">
        <v>76</v>
      </c>
      <c r="F13" s="15" t="s">
        <v>77</v>
      </c>
      <c r="G13" s="17" t="s">
        <v>78</v>
      </c>
      <c r="H13" s="12" t="s">
        <v>44</v>
      </c>
      <c r="I13" s="17" t="s">
        <v>45</v>
      </c>
      <c r="J13" s="17" t="s">
        <v>46</v>
      </c>
      <c r="K13" s="12" t="s">
        <v>47</v>
      </c>
      <c r="L13" s="12" t="s">
        <v>48</v>
      </c>
      <c r="M13" s="28">
        <f t="shared" si="2"/>
        <v>150</v>
      </c>
      <c r="N13" s="28">
        <v>150</v>
      </c>
      <c r="O13" s="12" t="s">
        <v>49</v>
      </c>
      <c r="P13" s="14" t="s">
        <v>50</v>
      </c>
      <c r="Q13" s="12"/>
      <c r="R13" s="12"/>
      <c r="S13" s="12"/>
      <c r="T13" s="12"/>
      <c r="U13" s="12"/>
      <c r="V13" s="12"/>
      <c r="W13" s="12"/>
      <c r="X13" s="12"/>
      <c r="Y13" s="12"/>
      <c r="Z13" s="12"/>
      <c r="AA13" s="34"/>
      <c r="AB13" s="3" t="s">
        <v>63</v>
      </c>
      <c r="AC13" s="3" t="s">
        <v>52</v>
      </c>
    </row>
    <row r="14" s="3" customFormat="1" customHeight="1" spans="1:29">
      <c r="A14" s="12">
        <f t="shared" si="1"/>
        <v>9</v>
      </c>
      <c r="B14" s="12" t="s">
        <v>38</v>
      </c>
      <c r="C14" s="13" t="s">
        <v>39</v>
      </c>
      <c r="D14" s="14" t="s">
        <v>79</v>
      </c>
      <c r="E14" s="15" t="s">
        <v>80</v>
      </c>
      <c r="F14" s="15" t="s">
        <v>81</v>
      </c>
      <c r="G14" s="17" t="s">
        <v>82</v>
      </c>
      <c r="H14" s="12" t="s">
        <v>44</v>
      </c>
      <c r="I14" s="17" t="s">
        <v>45</v>
      </c>
      <c r="J14" s="17" t="s">
        <v>46</v>
      </c>
      <c r="K14" s="12" t="s">
        <v>47</v>
      </c>
      <c r="L14" s="12" t="s">
        <v>48</v>
      </c>
      <c r="M14" s="28">
        <f t="shared" si="2"/>
        <v>0.571479</v>
      </c>
      <c r="N14" s="28">
        <v>0.571479</v>
      </c>
      <c r="O14" s="12" t="s">
        <v>49</v>
      </c>
      <c r="P14" s="14" t="s">
        <v>50</v>
      </c>
      <c r="Q14" s="12"/>
      <c r="R14" s="12"/>
      <c r="S14" s="12"/>
      <c r="T14" s="12"/>
      <c r="U14" s="12"/>
      <c r="V14" s="12"/>
      <c r="W14" s="12"/>
      <c r="X14" s="12"/>
      <c r="Y14" s="12"/>
      <c r="Z14" s="12"/>
      <c r="AA14" s="34"/>
      <c r="AB14" s="3" t="s">
        <v>83</v>
      </c>
      <c r="AC14" s="3" t="s">
        <v>52</v>
      </c>
    </row>
    <row r="15" s="3" customFormat="1" customHeight="1" spans="1:29">
      <c r="A15" s="12">
        <f t="shared" si="1"/>
        <v>10</v>
      </c>
      <c r="B15" s="12" t="s">
        <v>38</v>
      </c>
      <c r="C15" s="13" t="s">
        <v>39</v>
      </c>
      <c r="D15" s="14" t="s">
        <v>84</v>
      </c>
      <c r="E15" s="15" t="s">
        <v>85</v>
      </c>
      <c r="F15" s="15" t="s">
        <v>86</v>
      </c>
      <c r="G15" s="17" t="s">
        <v>87</v>
      </c>
      <c r="H15" s="12" t="s">
        <v>44</v>
      </c>
      <c r="I15" s="17" t="s">
        <v>45</v>
      </c>
      <c r="J15" s="17" t="s">
        <v>46</v>
      </c>
      <c r="K15" s="12" t="s">
        <v>47</v>
      </c>
      <c r="L15" s="12" t="s">
        <v>48</v>
      </c>
      <c r="M15" s="28">
        <f t="shared" si="2"/>
        <v>100</v>
      </c>
      <c r="N15" s="28"/>
      <c r="O15" s="12"/>
      <c r="P15" s="14"/>
      <c r="Q15" s="12">
        <v>100</v>
      </c>
      <c r="R15" s="12" t="s">
        <v>57</v>
      </c>
      <c r="S15" s="12" t="s">
        <v>58</v>
      </c>
      <c r="T15" s="12"/>
      <c r="U15" s="12"/>
      <c r="V15" s="12"/>
      <c r="W15" s="12"/>
      <c r="X15" s="12"/>
      <c r="Y15" s="12"/>
      <c r="Z15" s="12"/>
      <c r="AA15" s="34"/>
      <c r="AB15" s="3" t="s">
        <v>83</v>
      </c>
      <c r="AC15" s="3" t="s">
        <v>52</v>
      </c>
    </row>
    <row r="16" s="3" customFormat="1" customHeight="1" spans="1:29">
      <c r="A16" s="12">
        <f t="shared" si="1"/>
        <v>11</v>
      </c>
      <c r="B16" s="12" t="s">
        <v>38</v>
      </c>
      <c r="C16" s="13" t="s">
        <v>39</v>
      </c>
      <c r="D16" s="14" t="s">
        <v>88</v>
      </c>
      <c r="E16" s="15" t="s">
        <v>89</v>
      </c>
      <c r="F16" s="15" t="s">
        <v>90</v>
      </c>
      <c r="G16" s="17" t="s">
        <v>91</v>
      </c>
      <c r="H16" s="12" t="s">
        <v>44</v>
      </c>
      <c r="I16" s="17" t="s">
        <v>45</v>
      </c>
      <c r="J16" s="17" t="s">
        <v>46</v>
      </c>
      <c r="K16" s="12" t="s">
        <v>47</v>
      </c>
      <c r="L16" s="12" t="s">
        <v>48</v>
      </c>
      <c r="M16" s="28">
        <f t="shared" si="2"/>
        <v>50</v>
      </c>
      <c r="N16" s="28">
        <v>50</v>
      </c>
      <c r="O16" s="12" t="s">
        <v>49</v>
      </c>
      <c r="P16" s="14" t="s">
        <v>50</v>
      </c>
      <c r="Q16" s="12"/>
      <c r="R16" s="12"/>
      <c r="S16" s="12"/>
      <c r="T16" s="12"/>
      <c r="U16" s="12"/>
      <c r="V16" s="12"/>
      <c r="W16" s="12"/>
      <c r="X16" s="12"/>
      <c r="Y16" s="12"/>
      <c r="Z16" s="12"/>
      <c r="AA16" s="34"/>
      <c r="AB16" s="3" t="s">
        <v>83</v>
      </c>
      <c r="AC16" s="3" t="s">
        <v>52</v>
      </c>
    </row>
    <row r="17" s="3" customFormat="1" customHeight="1" spans="1:29">
      <c r="A17" s="12">
        <f t="shared" si="1"/>
        <v>12</v>
      </c>
      <c r="B17" s="12" t="s">
        <v>38</v>
      </c>
      <c r="C17" s="13" t="s">
        <v>39</v>
      </c>
      <c r="D17" s="14" t="s">
        <v>92</v>
      </c>
      <c r="E17" s="15" t="s">
        <v>93</v>
      </c>
      <c r="F17" s="18" t="s">
        <v>94</v>
      </c>
      <c r="G17" s="17" t="s">
        <v>38</v>
      </c>
      <c r="H17" s="12" t="s">
        <v>44</v>
      </c>
      <c r="I17" s="17" t="s">
        <v>45</v>
      </c>
      <c r="J17" s="17" t="s">
        <v>46</v>
      </c>
      <c r="K17" s="12" t="s">
        <v>47</v>
      </c>
      <c r="L17" s="12" t="s">
        <v>48</v>
      </c>
      <c r="M17" s="28">
        <f t="shared" ref="M17:M38" si="3">N17+Q17+T17</f>
        <v>100</v>
      </c>
      <c r="N17" s="28"/>
      <c r="O17" s="12"/>
      <c r="P17" s="14"/>
      <c r="Q17" s="12">
        <v>100</v>
      </c>
      <c r="R17" s="12" t="s">
        <v>57</v>
      </c>
      <c r="S17" s="12" t="s">
        <v>58</v>
      </c>
      <c r="T17" s="12"/>
      <c r="U17" s="12"/>
      <c r="V17" s="12"/>
      <c r="W17" s="12"/>
      <c r="X17" s="12"/>
      <c r="Y17" s="12"/>
      <c r="Z17" s="12"/>
      <c r="AA17" s="34"/>
      <c r="AB17" s="3" t="s">
        <v>51</v>
      </c>
      <c r="AC17" s="3" t="s">
        <v>52</v>
      </c>
    </row>
    <row r="18" s="3" customFormat="1" customHeight="1" spans="1:29">
      <c r="A18" s="12">
        <f t="shared" si="1"/>
        <v>13</v>
      </c>
      <c r="B18" s="12" t="s">
        <v>38</v>
      </c>
      <c r="C18" s="13" t="s">
        <v>39</v>
      </c>
      <c r="D18" s="14" t="s">
        <v>95</v>
      </c>
      <c r="E18" s="15" t="s">
        <v>96</v>
      </c>
      <c r="F18" s="14" t="s">
        <v>97</v>
      </c>
      <c r="G18" s="17" t="s">
        <v>38</v>
      </c>
      <c r="H18" s="12" t="s">
        <v>44</v>
      </c>
      <c r="I18" s="17" t="s">
        <v>45</v>
      </c>
      <c r="J18" s="17" t="s">
        <v>46</v>
      </c>
      <c r="K18" s="12" t="s">
        <v>47</v>
      </c>
      <c r="L18" s="12" t="s">
        <v>48</v>
      </c>
      <c r="M18" s="28">
        <f t="shared" si="3"/>
        <v>500</v>
      </c>
      <c r="N18" s="28">
        <v>500</v>
      </c>
      <c r="O18" s="12" t="s">
        <v>49</v>
      </c>
      <c r="P18" s="14" t="s">
        <v>50</v>
      </c>
      <c r="Q18" s="12"/>
      <c r="R18" s="12"/>
      <c r="S18" s="12"/>
      <c r="T18" s="12"/>
      <c r="U18" s="12"/>
      <c r="V18" s="12"/>
      <c r="W18" s="12"/>
      <c r="X18" s="12"/>
      <c r="Y18" s="12"/>
      <c r="Z18" s="12"/>
      <c r="AA18" s="34"/>
      <c r="AB18" s="3" t="s">
        <v>51</v>
      </c>
      <c r="AC18" s="3" t="s">
        <v>52</v>
      </c>
    </row>
    <row r="19" s="3" customFormat="1" customHeight="1" spans="1:29">
      <c r="A19" s="12">
        <f t="shared" si="1"/>
        <v>14</v>
      </c>
      <c r="B19" s="12" t="s">
        <v>38</v>
      </c>
      <c r="C19" s="13" t="s">
        <v>39</v>
      </c>
      <c r="D19" s="14" t="s">
        <v>98</v>
      </c>
      <c r="E19" s="15" t="s">
        <v>99</v>
      </c>
      <c r="F19" s="15" t="s">
        <v>100</v>
      </c>
      <c r="G19" s="17" t="s">
        <v>101</v>
      </c>
      <c r="H19" s="12" t="s">
        <v>44</v>
      </c>
      <c r="I19" s="17" t="s">
        <v>45</v>
      </c>
      <c r="J19" s="17" t="s">
        <v>46</v>
      </c>
      <c r="K19" s="12" t="s">
        <v>47</v>
      </c>
      <c r="L19" s="12" t="s">
        <v>48</v>
      </c>
      <c r="M19" s="28">
        <f t="shared" si="3"/>
        <v>50</v>
      </c>
      <c r="N19" s="28"/>
      <c r="O19" s="12"/>
      <c r="P19" s="14"/>
      <c r="Q19" s="12">
        <v>50</v>
      </c>
      <c r="R19" s="12" t="s">
        <v>57</v>
      </c>
      <c r="S19" s="12" t="s">
        <v>58</v>
      </c>
      <c r="T19" s="12"/>
      <c r="U19" s="12"/>
      <c r="V19" s="12"/>
      <c r="W19" s="12"/>
      <c r="X19" s="12"/>
      <c r="Y19" s="12"/>
      <c r="Z19" s="12"/>
      <c r="AA19" s="34"/>
      <c r="AB19" s="3" t="s">
        <v>71</v>
      </c>
      <c r="AC19" s="3" t="s">
        <v>52</v>
      </c>
    </row>
    <row r="20" s="3" customFormat="1" customHeight="1" spans="1:29">
      <c r="A20" s="12">
        <f t="shared" si="1"/>
        <v>15</v>
      </c>
      <c r="B20" s="12" t="s">
        <v>38</v>
      </c>
      <c r="C20" s="13" t="s">
        <v>39</v>
      </c>
      <c r="D20" s="14" t="s">
        <v>102</v>
      </c>
      <c r="E20" s="15" t="s">
        <v>103</v>
      </c>
      <c r="F20" s="15" t="s">
        <v>104</v>
      </c>
      <c r="G20" s="17" t="s">
        <v>38</v>
      </c>
      <c r="H20" s="12" t="s">
        <v>44</v>
      </c>
      <c r="I20" s="17" t="s">
        <v>45</v>
      </c>
      <c r="J20" s="17" t="s">
        <v>46</v>
      </c>
      <c r="K20" s="12" t="s">
        <v>47</v>
      </c>
      <c r="L20" s="12" t="s">
        <v>48</v>
      </c>
      <c r="M20" s="28">
        <f t="shared" si="3"/>
        <v>150</v>
      </c>
      <c r="N20" s="28"/>
      <c r="O20" s="12"/>
      <c r="P20" s="14"/>
      <c r="Q20" s="12">
        <v>150</v>
      </c>
      <c r="R20" s="12" t="s">
        <v>57</v>
      </c>
      <c r="S20" s="12" t="s">
        <v>58</v>
      </c>
      <c r="T20" s="12"/>
      <c r="U20" s="12"/>
      <c r="V20" s="12"/>
      <c r="W20" s="12"/>
      <c r="X20" s="12"/>
      <c r="Y20" s="12"/>
      <c r="Z20" s="12"/>
      <c r="AA20" s="34"/>
      <c r="AB20" s="3" t="s">
        <v>51</v>
      </c>
      <c r="AC20" s="3" t="s">
        <v>52</v>
      </c>
    </row>
    <row r="21" s="3" customFormat="1" customHeight="1" spans="1:29">
      <c r="A21" s="12">
        <f t="shared" si="1"/>
        <v>16</v>
      </c>
      <c r="B21" s="12" t="s">
        <v>38</v>
      </c>
      <c r="C21" s="13" t="s">
        <v>39</v>
      </c>
      <c r="D21" s="14" t="s">
        <v>105</v>
      </c>
      <c r="E21" s="15" t="s">
        <v>106</v>
      </c>
      <c r="F21" s="15" t="s">
        <v>107</v>
      </c>
      <c r="G21" s="17" t="s">
        <v>108</v>
      </c>
      <c r="H21" s="12" t="s">
        <v>44</v>
      </c>
      <c r="I21" s="17" t="s">
        <v>45</v>
      </c>
      <c r="J21" s="17" t="s">
        <v>46</v>
      </c>
      <c r="K21" s="12" t="s">
        <v>47</v>
      </c>
      <c r="L21" s="12" t="s">
        <v>48</v>
      </c>
      <c r="M21" s="28">
        <f t="shared" si="3"/>
        <v>650</v>
      </c>
      <c r="N21" s="28">
        <v>650</v>
      </c>
      <c r="O21" s="12" t="s">
        <v>49</v>
      </c>
      <c r="P21" s="14" t="s">
        <v>109</v>
      </c>
      <c r="Q21" s="12"/>
      <c r="R21" s="12"/>
      <c r="S21" s="12"/>
      <c r="T21" s="12"/>
      <c r="U21" s="12"/>
      <c r="V21" s="12"/>
      <c r="W21" s="12"/>
      <c r="X21" s="12"/>
      <c r="Y21" s="12"/>
      <c r="Z21" s="12"/>
      <c r="AA21" s="34"/>
      <c r="AB21" s="3" t="s">
        <v>45</v>
      </c>
      <c r="AC21" s="3" t="s">
        <v>52</v>
      </c>
    </row>
    <row r="22" s="3" customFormat="1" customHeight="1" spans="1:29">
      <c r="A22" s="12">
        <f t="shared" si="1"/>
        <v>17</v>
      </c>
      <c r="B22" s="12" t="s">
        <v>38</v>
      </c>
      <c r="C22" s="13" t="s">
        <v>39</v>
      </c>
      <c r="D22" s="14" t="s">
        <v>105</v>
      </c>
      <c r="E22" s="15" t="s">
        <v>106</v>
      </c>
      <c r="F22" s="15" t="s">
        <v>107</v>
      </c>
      <c r="G22" s="17" t="s">
        <v>108</v>
      </c>
      <c r="H22" s="12" t="s">
        <v>44</v>
      </c>
      <c r="I22" s="17" t="s">
        <v>45</v>
      </c>
      <c r="J22" s="17" t="s">
        <v>46</v>
      </c>
      <c r="K22" s="12" t="s">
        <v>47</v>
      </c>
      <c r="L22" s="12" t="s">
        <v>48</v>
      </c>
      <c r="M22" s="28">
        <f t="shared" si="3"/>
        <v>550</v>
      </c>
      <c r="N22" s="28">
        <v>550</v>
      </c>
      <c r="O22" s="12" t="s">
        <v>49</v>
      </c>
      <c r="P22" s="14" t="s">
        <v>50</v>
      </c>
      <c r="Q22" s="12"/>
      <c r="R22" s="12"/>
      <c r="S22" s="12"/>
      <c r="T22" s="12"/>
      <c r="U22" s="12"/>
      <c r="V22" s="12"/>
      <c r="W22" s="12"/>
      <c r="X22" s="12"/>
      <c r="Y22" s="12"/>
      <c r="Z22" s="12"/>
      <c r="AA22" s="34"/>
      <c r="AB22" s="3" t="s">
        <v>45</v>
      </c>
      <c r="AC22" s="3" t="s">
        <v>52</v>
      </c>
    </row>
    <row r="23" s="3" customFormat="1" customHeight="1" spans="1:29">
      <c r="A23" s="12">
        <f t="shared" si="1"/>
        <v>18</v>
      </c>
      <c r="B23" s="12" t="s">
        <v>38</v>
      </c>
      <c r="C23" s="13" t="s">
        <v>39</v>
      </c>
      <c r="D23" s="14" t="s">
        <v>110</v>
      </c>
      <c r="E23" s="15" t="s">
        <v>111</v>
      </c>
      <c r="F23" s="15" t="s">
        <v>112</v>
      </c>
      <c r="G23" s="17" t="s">
        <v>38</v>
      </c>
      <c r="H23" s="12" t="s">
        <v>44</v>
      </c>
      <c r="I23" s="17" t="s">
        <v>45</v>
      </c>
      <c r="J23" s="17" t="s">
        <v>46</v>
      </c>
      <c r="K23" s="12" t="s">
        <v>47</v>
      </c>
      <c r="L23" s="12" t="s">
        <v>48</v>
      </c>
      <c r="M23" s="28">
        <f t="shared" si="3"/>
        <v>500</v>
      </c>
      <c r="N23" s="28">
        <v>500</v>
      </c>
      <c r="O23" s="12" t="s">
        <v>49</v>
      </c>
      <c r="P23" s="14" t="s">
        <v>109</v>
      </c>
      <c r="Q23" s="12"/>
      <c r="R23" s="12"/>
      <c r="S23" s="12"/>
      <c r="T23" s="12"/>
      <c r="U23" s="12"/>
      <c r="V23" s="12"/>
      <c r="W23" s="12"/>
      <c r="X23" s="12"/>
      <c r="Y23" s="12"/>
      <c r="Z23" s="12"/>
      <c r="AA23" s="34"/>
      <c r="AB23" s="3" t="s">
        <v>45</v>
      </c>
      <c r="AC23" s="3" t="s">
        <v>52</v>
      </c>
    </row>
    <row r="24" s="3" customFormat="1" customHeight="1" spans="1:29">
      <c r="A24" s="12">
        <f t="shared" si="1"/>
        <v>19</v>
      </c>
      <c r="B24" s="12" t="s">
        <v>38</v>
      </c>
      <c r="C24" s="13" t="s">
        <v>39</v>
      </c>
      <c r="D24" s="14" t="s">
        <v>113</v>
      </c>
      <c r="E24" s="15" t="s">
        <v>114</v>
      </c>
      <c r="F24" s="15" t="s">
        <v>115</v>
      </c>
      <c r="G24" s="17" t="s">
        <v>116</v>
      </c>
      <c r="H24" s="12" t="s">
        <v>44</v>
      </c>
      <c r="I24" s="17" t="s">
        <v>45</v>
      </c>
      <c r="J24" s="17" t="s">
        <v>46</v>
      </c>
      <c r="K24" s="12" t="s">
        <v>47</v>
      </c>
      <c r="L24" s="12" t="s">
        <v>48</v>
      </c>
      <c r="M24" s="28">
        <f t="shared" si="3"/>
        <v>300</v>
      </c>
      <c r="N24" s="28"/>
      <c r="O24" s="12"/>
      <c r="P24" s="14"/>
      <c r="Q24" s="12">
        <v>300</v>
      </c>
      <c r="R24" s="12" t="s">
        <v>57</v>
      </c>
      <c r="S24" s="12" t="s">
        <v>58</v>
      </c>
      <c r="T24" s="12"/>
      <c r="U24" s="12"/>
      <c r="V24" s="12"/>
      <c r="W24" s="12"/>
      <c r="X24" s="12"/>
      <c r="Y24" s="28">
        <v>300</v>
      </c>
      <c r="Z24" s="12"/>
      <c r="AA24" s="34"/>
      <c r="AB24" s="3" t="s">
        <v>45</v>
      </c>
      <c r="AC24" s="3" t="s">
        <v>52</v>
      </c>
    </row>
    <row r="25" s="3" customFormat="1" customHeight="1" spans="1:29">
      <c r="A25" s="12">
        <f t="shared" si="1"/>
        <v>20</v>
      </c>
      <c r="B25" s="12" t="s">
        <v>38</v>
      </c>
      <c r="C25" s="13" t="s">
        <v>39</v>
      </c>
      <c r="D25" s="14" t="s">
        <v>117</v>
      </c>
      <c r="E25" s="15" t="s">
        <v>118</v>
      </c>
      <c r="F25" s="18" t="s">
        <v>119</v>
      </c>
      <c r="G25" s="17" t="s">
        <v>120</v>
      </c>
      <c r="H25" s="12" t="s">
        <v>44</v>
      </c>
      <c r="I25" s="17" t="s">
        <v>45</v>
      </c>
      <c r="J25" s="17" t="s">
        <v>46</v>
      </c>
      <c r="K25" s="12" t="s">
        <v>47</v>
      </c>
      <c r="L25" s="12" t="s">
        <v>48</v>
      </c>
      <c r="M25" s="28">
        <f t="shared" si="3"/>
        <v>600</v>
      </c>
      <c r="N25" s="28">
        <v>600</v>
      </c>
      <c r="O25" s="12" t="s">
        <v>49</v>
      </c>
      <c r="P25" s="14" t="s">
        <v>50</v>
      </c>
      <c r="Q25" s="12"/>
      <c r="R25" s="12"/>
      <c r="S25" s="12"/>
      <c r="T25" s="12"/>
      <c r="U25" s="12"/>
      <c r="V25" s="12"/>
      <c r="W25" s="12"/>
      <c r="X25" s="12"/>
      <c r="Y25" s="28">
        <v>600</v>
      </c>
      <c r="Z25" s="12"/>
      <c r="AA25" s="34"/>
      <c r="AB25" s="3" t="s">
        <v>121</v>
      </c>
      <c r="AC25" s="3" t="s">
        <v>52</v>
      </c>
    </row>
    <row r="26" s="3" customFormat="1" customHeight="1" spans="1:29">
      <c r="A26" s="12">
        <f t="shared" si="1"/>
        <v>21</v>
      </c>
      <c r="B26" s="12" t="s">
        <v>38</v>
      </c>
      <c r="C26" s="13" t="s">
        <v>39</v>
      </c>
      <c r="D26" s="14" t="s">
        <v>122</v>
      </c>
      <c r="E26" s="15" t="s">
        <v>123</v>
      </c>
      <c r="F26" s="15" t="s">
        <v>124</v>
      </c>
      <c r="G26" s="17" t="s">
        <v>125</v>
      </c>
      <c r="H26" s="12" t="s">
        <v>44</v>
      </c>
      <c r="I26" s="17" t="s">
        <v>45</v>
      </c>
      <c r="J26" s="17" t="s">
        <v>46</v>
      </c>
      <c r="K26" s="12" t="s">
        <v>47</v>
      </c>
      <c r="L26" s="12" t="s">
        <v>48</v>
      </c>
      <c r="M26" s="28">
        <f t="shared" si="3"/>
        <v>500</v>
      </c>
      <c r="N26" s="28"/>
      <c r="O26" s="12"/>
      <c r="P26" s="14"/>
      <c r="Q26" s="12">
        <v>500</v>
      </c>
      <c r="R26" s="12" t="s">
        <v>126</v>
      </c>
      <c r="S26" s="12" t="s">
        <v>127</v>
      </c>
      <c r="T26" s="12"/>
      <c r="U26" s="12"/>
      <c r="V26" s="12"/>
      <c r="W26" s="12"/>
      <c r="X26" s="12"/>
      <c r="Y26" s="12"/>
      <c r="Z26" s="12"/>
      <c r="AA26" s="34"/>
      <c r="AB26" s="3" t="s">
        <v>128</v>
      </c>
      <c r="AC26" s="3" t="s">
        <v>52</v>
      </c>
    </row>
    <row r="27" s="3" customFormat="1" customHeight="1" spans="1:29">
      <c r="A27" s="12">
        <f t="shared" si="1"/>
        <v>22</v>
      </c>
      <c r="B27" s="12" t="s">
        <v>38</v>
      </c>
      <c r="C27" s="13" t="s">
        <v>39</v>
      </c>
      <c r="D27" s="14" t="s">
        <v>129</v>
      </c>
      <c r="E27" s="15" t="s">
        <v>130</v>
      </c>
      <c r="F27" s="15" t="s">
        <v>131</v>
      </c>
      <c r="G27" s="17" t="s">
        <v>125</v>
      </c>
      <c r="H27" s="12" t="s">
        <v>44</v>
      </c>
      <c r="I27" s="17" t="s">
        <v>45</v>
      </c>
      <c r="J27" s="17" t="s">
        <v>46</v>
      </c>
      <c r="K27" s="12" t="s">
        <v>47</v>
      </c>
      <c r="L27" s="12" t="s">
        <v>48</v>
      </c>
      <c r="M27" s="28">
        <f t="shared" si="3"/>
        <v>150</v>
      </c>
      <c r="N27" s="28"/>
      <c r="O27" s="12"/>
      <c r="P27" s="14"/>
      <c r="Q27" s="12">
        <v>150</v>
      </c>
      <c r="R27" s="12" t="s">
        <v>57</v>
      </c>
      <c r="S27" s="12" t="s">
        <v>58</v>
      </c>
      <c r="T27" s="12"/>
      <c r="U27" s="12"/>
      <c r="V27" s="12"/>
      <c r="W27" s="12"/>
      <c r="X27" s="12"/>
      <c r="Y27" s="12"/>
      <c r="Z27" s="12"/>
      <c r="AA27" s="34"/>
      <c r="AB27" s="3" t="s">
        <v>63</v>
      </c>
      <c r="AC27" s="3" t="s">
        <v>52</v>
      </c>
    </row>
    <row r="28" s="3" customFormat="1" customHeight="1" spans="1:29">
      <c r="A28" s="12">
        <f t="shared" ref="A28:A91" si="4">ROW(28:28)-5</f>
        <v>23</v>
      </c>
      <c r="B28" s="12" t="s">
        <v>38</v>
      </c>
      <c r="C28" s="13" t="s">
        <v>39</v>
      </c>
      <c r="D28" s="14" t="s">
        <v>132</v>
      </c>
      <c r="E28" s="15" t="s">
        <v>133</v>
      </c>
      <c r="F28" s="19" t="s">
        <v>134</v>
      </c>
      <c r="G28" s="20" t="s">
        <v>135</v>
      </c>
      <c r="H28" s="12" t="s">
        <v>44</v>
      </c>
      <c r="I28" s="17" t="s">
        <v>45</v>
      </c>
      <c r="J28" s="17" t="s">
        <v>46</v>
      </c>
      <c r="K28" s="12" t="s">
        <v>47</v>
      </c>
      <c r="L28" s="12" t="s">
        <v>48</v>
      </c>
      <c r="M28" s="28">
        <f t="shared" si="3"/>
        <v>50</v>
      </c>
      <c r="N28" s="28">
        <v>50</v>
      </c>
      <c r="O28" s="12" t="s">
        <v>49</v>
      </c>
      <c r="P28" s="14" t="s">
        <v>50</v>
      </c>
      <c r="Q28" s="12"/>
      <c r="R28" s="12"/>
      <c r="S28" s="12"/>
      <c r="T28" s="12"/>
      <c r="U28" s="12"/>
      <c r="V28" s="12"/>
      <c r="W28" s="12"/>
      <c r="X28" s="12"/>
      <c r="Y28" s="12"/>
      <c r="Z28" s="12"/>
      <c r="AA28" s="34"/>
      <c r="AB28" s="3" t="s">
        <v>45</v>
      </c>
      <c r="AC28" s="3" t="s">
        <v>52</v>
      </c>
    </row>
    <row r="29" s="3" customFormat="1" customHeight="1" spans="1:27">
      <c r="A29" s="12">
        <f t="shared" si="4"/>
        <v>24</v>
      </c>
      <c r="B29" s="12" t="s">
        <v>38</v>
      </c>
      <c r="C29" s="13" t="s">
        <v>39</v>
      </c>
      <c r="D29" s="14" t="s">
        <v>136</v>
      </c>
      <c r="E29" s="15" t="s">
        <v>137</v>
      </c>
      <c r="F29" s="19" t="s">
        <v>134</v>
      </c>
      <c r="G29" s="20" t="s">
        <v>135</v>
      </c>
      <c r="H29" s="12" t="s">
        <v>44</v>
      </c>
      <c r="I29" s="17" t="s">
        <v>45</v>
      </c>
      <c r="J29" s="17" t="s">
        <v>46</v>
      </c>
      <c r="K29" s="12" t="s">
        <v>47</v>
      </c>
      <c r="L29" s="12" t="s">
        <v>48</v>
      </c>
      <c r="M29" s="28">
        <f t="shared" ref="M29:M38" si="5">N29+Q29+T29</f>
        <v>50</v>
      </c>
      <c r="N29" s="28">
        <v>50</v>
      </c>
      <c r="O29" s="12" t="s">
        <v>49</v>
      </c>
      <c r="P29" s="14" t="s">
        <v>50</v>
      </c>
      <c r="Q29" s="12"/>
      <c r="R29" s="12"/>
      <c r="S29" s="12"/>
      <c r="T29" s="12"/>
      <c r="U29" s="12"/>
      <c r="V29" s="12"/>
      <c r="W29" s="12"/>
      <c r="X29" s="12"/>
      <c r="Y29" s="12"/>
      <c r="Z29" s="12"/>
      <c r="AA29" s="34"/>
    </row>
    <row r="30" s="3" customFormat="1" customHeight="1" spans="1:27">
      <c r="A30" s="12">
        <f t="shared" si="4"/>
        <v>25</v>
      </c>
      <c r="B30" s="12" t="s">
        <v>38</v>
      </c>
      <c r="C30" s="13" t="s">
        <v>39</v>
      </c>
      <c r="D30" s="14" t="s">
        <v>138</v>
      </c>
      <c r="E30" s="15" t="s">
        <v>139</v>
      </c>
      <c r="F30" s="19" t="s">
        <v>140</v>
      </c>
      <c r="G30" s="20" t="s">
        <v>135</v>
      </c>
      <c r="H30" s="12" t="s">
        <v>44</v>
      </c>
      <c r="I30" s="17" t="s">
        <v>45</v>
      </c>
      <c r="J30" s="17" t="s">
        <v>46</v>
      </c>
      <c r="K30" s="12" t="s">
        <v>47</v>
      </c>
      <c r="L30" s="12" t="s">
        <v>48</v>
      </c>
      <c r="M30" s="28">
        <f t="shared" si="5"/>
        <v>50</v>
      </c>
      <c r="N30" s="28">
        <v>50</v>
      </c>
      <c r="O30" s="12" t="s">
        <v>49</v>
      </c>
      <c r="P30" s="14" t="s">
        <v>50</v>
      </c>
      <c r="Q30" s="12"/>
      <c r="R30" s="12"/>
      <c r="S30" s="12"/>
      <c r="T30" s="12"/>
      <c r="U30" s="12"/>
      <c r="V30" s="12"/>
      <c r="W30" s="12"/>
      <c r="X30" s="12"/>
      <c r="Y30" s="12"/>
      <c r="Z30" s="12"/>
      <c r="AA30" s="34"/>
    </row>
    <row r="31" s="3" customFormat="1" customHeight="1" spans="1:27">
      <c r="A31" s="12">
        <f t="shared" si="4"/>
        <v>26</v>
      </c>
      <c r="B31" s="12" t="s">
        <v>38</v>
      </c>
      <c r="C31" s="13" t="s">
        <v>39</v>
      </c>
      <c r="D31" s="14" t="s">
        <v>141</v>
      </c>
      <c r="E31" s="15" t="s">
        <v>142</v>
      </c>
      <c r="F31" s="19" t="s">
        <v>134</v>
      </c>
      <c r="G31" s="20" t="s">
        <v>135</v>
      </c>
      <c r="H31" s="12" t="s">
        <v>44</v>
      </c>
      <c r="I31" s="17" t="s">
        <v>45</v>
      </c>
      <c r="J31" s="17" t="s">
        <v>46</v>
      </c>
      <c r="K31" s="12" t="s">
        <v>47</v>
      </c>
      <c r="L31" s="12" t="s">
        <v>48</v>
      </c>
      <c r="M31" s="28">
        <f t="shared" si="5"/>
        <v>50</v>
      </c>
      <c r="N31" s="28">
        <v>50</v>
      </c>
      <c r="O31" s="12" t="s">
        <v>49</v>
      </c>
      <c r="P31" s="14" t="s">
        <v>50</v>
      </c>
      <c r="Q31" s="12"/>
      <c r="R31" s="12"/>
      <c r="S31" s="12"/>
      <c r="T31" s="12"/>
      <c r="U31" s="12"/>
      <c r="V31" s="12"/>
      <c r="W31" s="12"/>
      <c r="X31" s="12"/>
      <c r="Y31" s="12"/>
      <c r="Z31" s="12"/>
      <c r="AA31" s="34"/>
    </row>
    <row r="32" s="3" customFormat="1" customHeight="1" spans="1:27">
      <c r="A32" s="12">
        <f t="shared" si="4"/>
        <v>27</v>
      </c>
      <c r="B32" s="12" t="s">
        <v>38</v>
      </c>
      <c r="C32" s="13" t="s">
        <v>39</v>
      </c>
      <c r="D32" s="14" t="s">
        <v>143</v>
      </c>
      <c r="E32" s="15" t="s">
        <v>144</v>
      </c>
      <c r="F32" s="19" t="s">
        <v>145</v>
      </c>
      <c r="G32" s="20" t="s">
        <v>146</v>
      </c>
      <c r="H32" s="12" t="s">
        <v>44</v>
      </c>
      <c r="I32" s="17" t="s">
        <v>45</v>
      </c>
      <c r="J32" s="17" t="s">
        <v>46</v>
      </c>
      <c r="K32" s="12" t="s">
        <v>47</v>
      </c>
      <c r="L32" s="12" t="s">
        <v>48</v>
      </c>
      <c r="M32" s="28">
        <f t="shared" si="5"/>
        <v>50</v>
      </c>
      <c r="N32" s="28">
        <v>50</v>
      </c>
      <c r="O32" s="12" t="s">
        <v>49</v>
      </c>
      <c r="P32" s="14" t="s">
        <v>50</v>
      </c>
      <c r="Q32" s="12"/>
      <c r="R32" s="12"/>
      <c r="S32" s="12"/>
      <c r="T32" s="12"/>
      <c r="U32" s="12"/>
      <c r="V32" s="12"/>
      <c r="W32" s="12"/>
      <c r="X32" s="12"/>
      <c r="Y32" s="12"/>
      <c r="Z32" s="12"/>
      <c r="AA32" s="34"/>
    </row>
    <row r="33" s="3" customFormat="1" customHeight="1" spans="1:27">
      <c r="A33" s="12">
        <f t="shared" si="4"/>
        <v>28</v>
      </c>
      <c r="B33" s="12" t="s">
        <v>38</v>
      </c>
      <c r="C33" s="13" t="s">
        <v>39</v>
      </c>
      <c r="D33" s="14" t="s">
        <v>147</v>
      </c>
      <c r="E33" s="15" t="s">
        <v>148</v>
      </c>
      <c r="F33" s="19" t="s">
        <v>149</v>
      </c>
      <c r="G33" s="20" t="s">
        <v>146</v>
      </c>
      <c r="H33" s="12" t="s">
        <v>44</v>
      </c>
      <c r="I33" s="17" t="s">
        <v>45</v>
      </c>
      <c r="J33" s="17" t="s">
        <v>46</v>
      </c>
      <c r="K33" s="12" t="s">
        <v>47</v>
      </c>
      <c r="L33" s="12" t="s">
        <v>48</v>
      </c>
      <c r="M33" s="28">
        <f t="shared" si="5"/>
        <v>50</v>
      </c>
      <c r="N33" s="28">
        <v>50</v>
      </c>
      <c r="O33" s="12" t="s">
        <v>49</v>
      </c>
      <c r="P33" s="14" t="s">
        <v>50</v>
      </c>
      <c r="Q33" s="12"/>
      <c r="R33" s="12"/>
      <c r="S33" s="12"/>
      <c r="T33" s="12"/>
      <c r="U33" s="12"/>
      <c r="V33" s="12"/>
      <c r="W33" s="12"/>
      <c r="X33" s="12"/>
      <c r="Y33" s="12"/>
      <c r="Z33" s="12"/>
      <c r="AA33" s="34"/>
    </row>
    <row r="34" s="3" customFormat="1" customHeight="1" spans="1:27">
      <c r="A34" s="12">
        <f t="shared" si="4"/>
        <v>29</v>
      </c>
      <c r="B34" s="12" t="s">
        <v>38</v>
      </c>
      <c r="C34" s="13" t="s">
        <v>39</v>
      </c>
      <c r="D34" s="14" t="s">
        <v>150</v>
      </c>
      <c r="E34" s="15" t="s">
        <v>151</v>
      </c>
      <c r="F34" s="19" t="s">
        <v>152</v>
      </c>
      <c r="G34" s="20" t="s">
        <v>153</v>
      </c>
      <c r="H34" s="12" t="s">
        <v>44</v>
      </c>
      <c r="I34" s="17" t="s">
        <v>45</v>
      </c>
      <c r="J34" s="17" t="s">
        <v>46</v>
      </c>
      <c r="K34" s="12" t="s">
        <v>47</v>
      </c>
      <c r="L34" s="12" t="s">
        <v>48</v>
      </c>
      <c r="M34" s="28">
        <f t="shared" si="5"/>
        <v>50</v>
      </c>
      <c r="N34" s="28">
        <v>50</v>
      </c>
      <c r="O34" s="12" t="s">
        <v>49</v>
      </c>
      <c r="P34" s="14" t="s">
        <v>50</v>
      </c>
      <c r="Q34" s="12"/>
      <c r="R34" s="12"/>
      <c r="S34" s="12"/>
      <c r="T34" s="12"/>
      <c r="U34" s="12"/>
      <c r="V34" s="12"/>
      <c r="W34" s="12"/>
      <c r="X34" s="12"/>
      <c r="Y34" s="12"/>
      <c r="Z34" s="12"/>
      <c r="AA34" s="34"/>
    </row>
    <row r="35" s="3" customFormat="1" customHeight="1" spans="1:27">
      <c r="A35" s="12">
        <f t="shared" si="4"/>
        <v>30</v>
      </c>
      <c r="B35" s="12" t="s">
        <v>38</v>
      </c>
      <c r="C35" s="13" t="s">
        <v>39</v>
      </c>
      <c r="D35" s="14" t="s">
        <v>154</v>
      </c>
      <c r="E35" s="15" t="s">
        <v>155</v>
      </c>
      <c r="F35" s="19" t="s">
        <v>156</v>
      </c>
      <c r="G35" s="20" t="s">
        <v>157</v>
      </c>
      <c r="H35" s="12" t="s">
        <v>44</v>
      </c>
      <c r="I35" s="17" t="s">
        <v>45</v>
      </c>
      <c r="J35" s="17" t="s">
        <v>46</v>
      </c>
      <c r="K35" s="12" t="s">
        <v>47</v>
      </c>
      <c r="L35" s="12" t="s">
        <v>48</v>
      </c>
      <c r="M35" s="28">
        <f t="shared" si="5"/>
        <v>50</v>
      </c>
      <c r="N35" s="28">
        <v>50</v>
      </c>
      <c r="O35" s="12" t="s">
        <v>49</v>
      </c>
      <c r="P35" s="14" t="s">
        <v>50</v>
      </c>
      <c r="Q35" s="12"/>
      <c r="R35" s="12"/>
      <c r="S35" s="12"/>
      <c r="T35" s="12"/>
      <c r="U35" s="12"/>
      <c r="V35" s="12"/>
      <c r="W35" s="12"/>
      <c r="X35" s="12"/>
      <c r="Y35" s="12"/>
      <c r="Z35" s="12"/>
      <c r="AA35" s="34"/>
    </row>
    <row r="36" s="3" customFormat="1" customHeight="1" spans="1:27">
      <c r="A36" s="12">
        <f t="shared" si="4"/>
        <v>31</v>
      </c>
      <c r="B36" s="12" t="s">
        <v>38</v>
      </c>
      <c r="C36" s="13" t="s">
        <v>39</v>
      </c>
      <c r="D36" s="14" t="s">
        <v>158</v>
      </c>
      <c r="E36" s="15" t="s">
        <v>159</v>
      </c>
      <c r="F36" s="19" t="s">
        <v>160</v>
      </c>
      <c r="G36" s="20" t="s">
        <v>161</v>
      </c>
      <c r="H36" s="12" t="s">
        <v>44</v>
      </c>
      <c r="I36" s="17" t="s">
        <v>45</v>
      </c>
      <c r="J36" s="17" t="s">
        <v>46</v>
      </c>
      <c r="K36" s="12" t="s">
        <v>47</v>
      </c>
      <c r="L36" s="12" t="s">
        <v>48</v>
      </c>
      <c r="M36" s="28">
        <f t="shared" si="5"/>
        <v>50</v>
      </c>
      <c r="N36" s="28">
        <v>50</v>
      </c>
      <c r="O36" s="12" t="s">
        <v>49</v>
      </c>
      <c r="P36" s="14" t="s">
        <v>50</v>
      </c>
      <c r="Q36" s="12"/>
      <c r="R36" s="12"/>
      <c r="S36" s="12"/>
      <c r="T36" s="12"/>
      <c r="U36" s="12"/>
      <c r="V36" s="12"/>
      <c r="W36" s="12"/>
      <c r="X36" s="12"/>
      <c r="Y36" s="12"/>
      <c r="Z36" s="12"/>
      <c r="AA36" s="34"/>
    </row>
    <row r="37" s="3" customFormat="1" customHeight="1" spans="1:27">
      <c r="A37" s="12">
        <f t="shared" si="4"/>
        <v>32</v>
      </c>
      <c r="B37" s="12" t="s">
        <v>38</v>
      </c>
      <c r="C37" s="13" t="s">
        <v>39</v>
      </c>
      <c r="D37" s="14" t="s">
        <v>162</v>
      </c>
      <c r="E37" s="15" t="s">
        <v>163</v>
      </c>
      <c r="F37" s="19" t="s">
        <v>160</v>
      </c>
      <c r="G37" s="20" t="s">
        <v>161</v>
      </c>
      <c r="H37" s="12" t="s">
        <v>44</v>
      </c>
      <c r="I37" s="17" t="s">
        <v>45</v>
      </c>
      <c r="J37" s="17" t="s">
        <v>46</v>
      </c>
      <c r="K37" s="12" t="s">
        <v>47</v>
      </c>
      <c r="L37" s="12" t="s">
        <v>48</v>
      </c>
      <c r="M37" s="28">
        <f t="shared" si="5"/>
        <v>50</v>
      </c>
      <c r="N37" s="28">
        <v>50</v>
      </c>
      <c r="O37" s="12" t="s">
        <v>49</v>
      </c>
      <c r="P37" s="14" t="s">
        <v>50</v>
      </c>
      <c r="Q37" s="12"/>
      <c r="R37" s="12"/>
      <c r="S37" s="12"/>
      <c r="T37" s="12"/>
      <c r="U37" s="12"/>
      <c r="V37" s="12"/>
      <c r="W37" s="12"/>
      <c r="X37" s="12"/>
      <c r="Y37" s="12"/>
      <c r="Z37" s="12"/>
      <c r="AA37" s="34"/>
    </row>
    <row r="38" s="3" customFormat="1" customHeight="1" spans="1:29">
      <c r="A38" s="12">
        <f t="shared" si="4"/>
        <v>33</v>
      </c>
      <c r="B38" s="12" t="s">
        <v>38</v>
      </c>
      <c r="C38" s="13" t="s">
        <v>39</v>
      </c>
      <c r="D38" s="14" t="s">
        <v>164</v>
      </c>
      <c r="E38" s="15" t="s">
        <v>165</v>
      </c>
      <c r="F38" s="18" t="s">
        <v>166</v>
      </c>
      <c r="G38" s="21" t="s">
        <v>167</v>
      </c>
      <c r="H38" s="12" t="s">
        <v>44</v>
      </c>
      <c r="I38" s="17" t="s">
        <v>45</v>
      </c>
      <c r="J38" s="17" t="s">
        <v>46</v>
      </c>
      <c r="K38" s="12" t="s">
        <v>47</v>
      </c>
      <c r="L38" s="12" t="s">
        <v>48</v>
      </c>
      <c r="M38" s="28">
        <f t="shared" si="5"/>
        <v>70</v>
      </c>
      <c r="N38" s="28">
        <v>70</v>
      </c>
      <c r="O38" s="12" t="s">
        <v>49</v>
      </c>
      <c r="P38" s="14" t="s">
        <v>109</v>
      </c>
      <c r="Q38" s="12"/>
      <c r="R38" s="12"/>
      <c r="S38" s="12"/>
      <c r="T38" s="12"/>
      <c r="U38" s="12"/>
      <c r="V38" s="12"/>
      <c r="W38" s="12"/>
      <c r="X38" s="12"/>
      <c r="Y38" s="12"/>
      <c r="Z38" s="12"/>
      <c r="AA38" s="34"/>
      <c r="AB38" s="3" t="s">
        <v>45</v>
      </c>
      <c r="AC38" s="3" t="s">
        <v>52</v>
      </c>
    </row>
    <row r="39" s="3" customFormat="1" customHeight="1" spans="1:27">
      <c r="A39" s="12">
        <f t="shared" si="4"/>
        <v>34</v>
      </c>
      <c r="B39" s="12" t="s">
        <v>38</v>
      </c>
      <c r="C39" s="13" t="s">
        <v>39</v>
      </c>
      <c r="D39" s="14" t="s">
        <v>168</v>
      </c>
      <c r="E39" s="15" t="s">
        <v>169</v>
      </c>
      <c r="F39" s="22" t="s">
        <v>170</v>
      </c>
      <c r="G39" s="21" t="s">
        <v>171</v>
      </c>
      <c r="H39" s="12" t="s">
        <v>44</v>
      </c>
      <c r="I39" s="17" t="s">
        <v>45</v>
      </c>
      <c r="J39" s="17" t="s">
        <v>46</v>
      </c>
      <c r="K39" s="12" t="s">
        <v>47</v>
      </c>
      <c r="L39" s="12" t="s">
        <v>48</v>
      </c>
      <c r="M39" s="28">
        <f t="shared" ref="M39:M58" si="6">N39+Q39+T39</f>
        <v>70</v>
      </c>
      <c r="N39" s="28">
        <v>70</v>
      </c>
      <c r="O39" s="12" t="s">
        <v>49</v>
      </c>
      <c r="P39" s="14" t="s">
        <v>109</v>
      </c>
      <c r="Q39" s="12"/>
      <c r="R39" s="12"/>
      <c r="S39" s="12"/>
      <c r="T39" s="12"/>
      <c r="U39" s="12"/>
      <c r="V39" s="12"/>
      <c r="W39" s="12"/>
      <c r="X39" s="12"/>
      <c r="Y39" s="12"/>
      <c r="Z39" s="12"/>
      <c r="AA39" s="34"/>
    </row>
    <row r="40" s="3" customFormat="1" customHeight="1" spans="1:27">
      <c r="A40" s="12">
        <f t="shared" si="4"/>
        <v>35</v>
      </c>
      <c r="B40" s="12" t="s">
        <v>38</v>
      </c>
      <c r="C40" s="13" t="s">
        <v>39</v>
      </c>
      <c r="D40" s="14" t="s">
        <v>172</v>
      </c>
      <c r="E40" s="15" t="s">
        <v>173</v>
      </c>
      <c r="F40" s="22" t="s">
        <v>174</v>
      </c>
      <c r="G40" s="21" t="s">
        <v>175</v>
      </c>
      <c r="H40" s="12" t="s">
        <v>44</v>
      </c>
      <c r="I40" s="17" t="s">
        <v>45</v>
      </c>
      <c r="J40" s="17" t="s">
        <v>46</v>
      </c>
      <c r="K40" s="12" t="s">
        <v>47</v>
      </c>
      <c r="L40" s="12" t="s">
        <v>48</v>
      </c>
      <c r="M40" s="28">
        <f t="shared" si="6"/>
        <v>70</v>
      </c>
      <c r="N40" s="28">
        <v>70</v>
      </c>
      <c r="O40" s="12" t="s">
        <v>49</v>
      </c>
      <c r="P40" s="14" t="s">
        <v>109</v>
      </c>
      <c r="Q40" s="12"/>
      <c r="R40" s="12"/>
      <c r="S40" s="12"/>
      <c r="T40" s="12"/>
      <c r="U40" s="12"/>
      <c r="V40" s="12"/>
      <c r="W40" s="12"/>
      <c r="X40" s="12"/>
      <c r="Y40" s="12"/>
      <c r="Z40" s="12"/>
      <c r="AA40" s="34"/>
    </row>
    <row r="41" s="3" customFormat="1" customHeight="1" spans="1:27">
      <c r="A41" s="12">
        <f t="shared" si="4"/>
        <v>36</v>
      </c>
      <c r="B41" s="12" t="s">
        <v>38</v>
      </c>
      <c r="C41" s="13" t="s">
        <v>39</v>
      </c>
      <c r="D41" s="14" t="s">
        <v>176</v>
      </c>
      <c r="E41" s="15" t="s">
        <v>177</v>
      </c>
      <c r="F41" s="22" t="s">
        <v>178</v>
      </c>
      <c r="G41" s="21" t="s">
        <v>179</v>
      </c>
      <c r="H41" s="12" t="s">
        <v>44</v>
      </c>
      <c r="I41" s="17" t="s">
        <v>45</v>
      </c>
      <c r="J41" s="17" t="s">
        <v>46</v>
      </c>
      <c r="K41" s="12" t="s">
        <v>47</v>
      </c>
      <c r="L41" s="12" t="s">
        <v>48</v>
      </c>
      <c r="M41" s="28">
        <f t="shared" si="6"/>
        <v>70</v>
      </c>
      <c r="N41" s="28">
        <v>70</v>
      </c>
      <c r="O41" s="12" t="s">
        <v>49</v>
      </c>
      <c r="P41" s="14" t="s">
        <v>109</v>
      </c>
      <c r="Q41" s="12"/>
      <c r="R41" s="12"/>
      <c r="S41" s="12"/>
      <c r="T41" s="12"/>
      <c r="U41" s="12"/>
      <c r="V41" s="12"/>
      <c r="W41" s="12"/>
      <c r="X41" s="12"/>
      <c r="Y41" s="12"/>
      <c r="Z41" s="12"/>
      <c r="AA41" s="34"/>
    </row>
    <row r="42" s="3" customFormat="1" customHeight="1" spans="1:27">
      <c r="A42" s="12">
        <f t="shared" si="4"/>
        <v>37</v>
      </c>
      <c r="B42" s="12" t="s">
        <v>38</v>
      </c>
      <c r="C42" s="13" t="s">
        <v>39</v>
      </c>
      <c r="D42" s="14" t="s">
        <v>180</v>
      </c>
      <c r="E42" s="15" t="s">
        <v>181</v>
      </c>
      <c r="F42" s="22" t="s">
        <v>182</v>
      </c>
      <c r="G42" s="21" t="s">
        <v>183</v>
      </c>
      <c r="H42" s="12" t="s">
        <v>44</v>
      </c>
      <c r="I42" s="17" t="s">
        <v>45</v>
      </c>
      <c r="J42" s="17" t="s">
        <v>46</v>
      </c>
      <c r="K42" s="12" t="s">
        <v>47</v>
      </c>
      <c r="L42" s="12" t="s">
        <v>48</v>
      </c>
      <c r="M42" s="28">
        <f t="shared" si="6"/>
        <v>70</v>
      </c>
      <c r="N42" s="28">
        <v>70</v>
      </c>
      <c r="O42" s="12" t="s">
        <v>49</v>
      </c>
      <c r="P42" s="14" t="s">
        <v>109</v>
      </c>
      <c r="Q42" s="12"/>
      <c r="R42" s="12"/>
      <c r="S42" s="12"/>
      <c r="T42" s="12"/>
      <c r="U42" s="12"/>
      <c r="V42" s="12"/>
      <c r="W42" s="12"/>
      <c r="X42" s="12"/>
      <c r="Y42" s="12"/>
      <c r="Z42" s="12"/>
      <c r="AA42" s="34"/>
    </row>
    <row r="43" s="3" customFormat="1" customHeight="1" spans="1:27">
      <c r="A43" s="12">
        <f t="shared" si="4"/>
        <v>38</v>
      </c>
      <c r="B43" s="12" t="s">
        <v>38</v>
      </c>
      <c r="C43" s="13" t="s">
        <v>39</v>
      </c>
      <c r="D43" s="14" t="s">
        <v>184</v>
      </c>
      <c r="E43" s="15" t="s">
        <v>185</v>
      </c>
      <c r="F43" s="22" t="s">
        <v>186</v>
      </c>
      <c r="G43" s="21" t="s">
        <v>187</v>
      </c>
      <c r="H43" s="12" t="s">
        <v>44</v>
      </c>
      <c r="I43" s="17" t="s">
        <v>45</v>
      </c>
      <c r="J43" s="17" t="s">
        <v>46</v>
      </c>
      <c r="K43" s="12" t="s">
        <v>47</v>
      </c>
      <c r="L43" s="12" t="s">
        <v>48</v>
      </c>
      <c r="M43" s="28">
        <f t="shared" si="6"/>
        <v>70</v>
      </c>
      <c r="N43" s="28">
        <v>70</v>
      </c>
      <c r="O43" s="12" t="s">
        <v>49</v>
      </c>
      <c r="P43" s="14" t="s">
        <v>109</v>
      </c>
      <c r="Q43" s="12"/>
      <c r="R43" s="12"/>
      <c r="S43" s="12"/>
      <c r="T43" s="12"/>
      <c r="U43" s="12"/>
      <c r="V43" s="12"/>
      <c r="W43" s="12"/>
      <c r="X43" s="12"/>
      <c r="Y43" s="12"/>
      <c r="Z43" s="12"/>
      <c r="AA43" s="34"/>
    </row>
    <row r="44" s="3" customFormat="1" customHeight="1" spans="1:27">
      <c r="A44" s="12">
        <f t="shared" si="4"/>
        <v>39</v>
      </c>
      <c r="B44" s="12" t="s">
        <v>38</v>
      </c>
      <c r="C44" s="13" t="s">
        <v>39</v>
      </c>
      <c r="D44" s="14" t="s">
        <v>188</v>
      </c>
      <c r="E44" s="15" t="s">
        <v>189</v>
      </c>
      <c r="F44" s="22" t="s">
        <v>190</v>
      </c>
      <c r="G44" s="21" t="s">
        <v>191</v>
      </c>
      <c r="H44" s="12" t="s">
        <v>44</v>
      </c>
      <c r="I44" s="17" t="s">
        <v>45</v>
      </c>
      <c r="J44" s="17" t="s">
        <v>46</v>
      </c>
      <c r="K44" s="12" t="s">
        <v>47</v>
      </c>
      <c r="L44" s="12" t="s">
        <v>48</v>
      </c>
      <c r="M44" s="28">
        <f t="shared" si="6"/>
        <v>70</v>
      </c>
      <c r="N44" s="28">
        <v>70</v>
      </c>
      <c r="O44" s="12" t="s">
        <v>49</v>
      </c>
      <c r="P44" s="14" t="s">
        <v>109</v>
      </c>
      <c r="Q44" s="12"/>
      <c r="R44" s="12"/>
      <c r="S44" s="12"/>
      <c r="T44" s="12"/>
      <c r="U44" s="12"/>
      <c r="V44" s="12"/>
      <c r="W44" s="12"/>
      <c r="X44" s="12"/>
      <c r="Y44" s="12"/>
      <c r="Z44" s="12"/>
      <c r="AA44" s="34"/>
    </row>
    <row r="45" s="3" customFormat="1" customHeight="1" spans="1:27">
      <c r="A45" s="12">
        <f t="shared" si="4"/>
        <v>40</v>
      </c>
      <c r="B45" s="12" t="s">
        <v>38</v>
      </c>
      <c r="C45" s="13" t="s">
        <v>39</v>
      </c>
      <c r="D45" s="14" t="s">
        <v>192</v>
      </c>
      <c r="E45" s="15" t="s">
        <v>193</v>
      </c>
      <c r="F45" s="22" t="s">
        <v>194</v>
      </c>
      <c r="G45" s="21" t="s">
        <v>195</v>
      </c>
      <c r="H45" s="12" t="s">
        <v>44</v>
      </c>
      <c r="I45" s="17" t="s">
        <v>45</v>
      </c>
      <c r="J45" s="17" t="s">
        <v>46</v>
      </c>
      <c r="K45" s="12" t="s">
        <v>47</v>
      </c>
      <c r="L45" s="12" t="s">
        <v>48</v>
      </c>
      <c r="M45" s="28">
        <f t="shared" si="6"/>
        <v>70</v>
      </c>
      <c r="N45" s="28">
        <v>70</v>
      </c>
      <c r="O45" s="12" t="s">
        <v>49</v>
      </c>
      <c r="P45" s="14" t="s">
        <v>109</v>
      </c>
      <c r="Q45" s="12"/>
      <c r="R45" s="12"/>
      <c r="S45" s="12"/>
      <c r="T45" s="12"/>
      <c r="U45" s="12"/>
      <c r="V45" s="12"/>
      <c r="W45" s="12"/>
      <c r="X45" s="12"/>
      <c r="Y45" s="12"/>
      <c r="Z45" s="12"/>
      <c r="AA45" s="34"/>
    </row>
    <row r="46" s="3" customFormat="1" customHeight="1" spans="1:27">
      <c r="A46" s="12">
        <f t="shared" si="4"/>
        <v>41</v>
      </c>
      <c r="B46" s="12" t="s">
        <v>38</v>
      </c>
      <c r="C46" s="13" t="s">
        <v>39</v>
      </c>
      <c r="D46" s="14" t="s">
        <v>196</v>
      </c>
      <c r="E46" s="15" t="s">
        <v>197</v>
      </c>
      <c r="F46" s="22" t="s">
        <v>198</v>
      </c>
      <c r="G46" s="21" t="s">
        <v>199</v>
      </c>
      <c r="H46" s="12" t="s">
        <v>44</v>
      </c>
      <c r="I46" s="17" t="s">
        <v>45</v>
      </c>
      <c r="J46" s="17" t="s">
        <v>46</v>
      </c>
      <c r="K46" s="12" t="s">
        <v>47</v>
      </c>
      <c r="L46" s="12" t="s">
        <v>48</v>
      </c>
      <c r="M46" s="28">
        <f t="shared" si="6"/>
        <v>70</v>
      </c>
      <c r="N46" s="28">
        <v>70</v>
      </c>
      <c r="O46" s="12" t="s">
        <v>49</v>
      </c>
      <c r="P46" s="14" t="s">
        <v>109</v>
      </c>
      <c r="Q46" s="12"/>
      <c r="R46" s="12"/>
      <c r="S46" s="12"/>
      <c r="T46" s="12"/>
      <c r="U46" s="12"/>
      <c r="V46" s="12"/>
      <c r="W46" s="12"/>
      <c r="X46" s="12"/>
      <c r="Y46" s="12"/>
      <c r="Z46" s="12"/>
      <c r="AA46" s="34"/>
    </row>
    <row r="47" s="3" customFormat="1" customHeight="1" spans="1:27">
      <c r="A47" s="12">
        <f t="shared" si="4"/>
        <v>42</v>
      </c>
      <c r="B47" s="12" t="s">
        <v>38</v>
      </c>
      <c r="C47" s="13" t="s">
        <v>39</v>
      </c>
      <c r="D47" s="14" t="s">
        <v>200</v>
      </c>
      <c r="E47" s="15" t="s">
        <v>201</v>
      </c>
      <c r="F47" s="22" t="s">
        <v>202</v>
      </c>
      <c r="G47" s="21" t="s">
        <v>203</v>
      </c>
      <c r="H47" s="12" t="s">
        <v>44</v>
      </c>
      <c r="I47" s="17" t="s">
        <v>45</v>
      </c>
      <c r="J47" s="17" t="s">
        <v>46</v>
      </c>
      <c r="K47" s="12" t="s">
        <v>47</v>
      </c>
      <c r="L47" s="12" t="s">
        <v>48</v>
      </c>
      <c r="M47" s="28">
        <f t="shared" si="6"/>
        <v>70</v>
      </c>
      <c r="N47" s="28">
        <v>70</v>
      </c>
      <c r="O47" s="12" t="s">
        <v>49</v>
      </c>
      <c r="P47" s="14" t="s">
        <v>109</v>
      </c>
      <c r="Q47" s="12"/>
      <c r="R47" s="12"/>
      <c r="S47" s="12"/>
      <c r="T47" s="12"/>
      <c r="U47" s="12"/>
      <c r="V47" s="12"/>
      <c r="W47" s="12"/>
      <c r="X47" s="12"/>
      <c r="Y47" s="12"/>
      <c r="Z47" s="12"/>
      <c r="AA47" s="34"/>
    </row>
    <row r="48" s="3" customFormat="1" customHeight="1" spans="1:27">
      <c r="A48" s="12">
        <f t="shared" si="4"/>
        <v>43</v>
      </c>
      <c r="B48" s="12" t="s">
        <v>38</v>
      </c>
      <c r="C48" s="13" t="s">
        <v>39</v>
      </c>
      <c r="D48" s="14" t="s">
        <v>204</v>
      </c>
      <c r="E48" s="15" t="s">
        <v>205</v>
      </c>
      <c r="F48" s="22" t="s">
        <v>206</v>
      </c>
      <c r="G48" s="21" t="s">
        <v>207</v>
      </c>
      <c r="H48" s="12" t="s">
        <v>44</v>
      </c>
      <c r="I48" s="17" t="s">
        <v>45</v>
      </c>
      <c r="J48" s="17" t="s">
        <v>46</v>
      </c>
      <c r="K48" s="12" t="s">
        <v>47</v>
      </c>
      <c r="L48" s="12" t="s">
        <v>48</v>
      </c>
      <c r="M48" s="28">
        <f t="shared" si="6"/>
        <v>70</v>
      </c>
      <c r="N48" s="28">
        <v>70</v>
      </c>
      <c r="O48" s="12" t="s">
        <v>49</v>
      </c>
      <c r="P48" s="14" t="s">
        <v>109</v>
      </c>
      <c r="Q48" s="12"/>
      <c r="R48" s="12"/>
      <c r="S48" s="12"/>
      <c r="T48" s="12"/>
      <c r="U48" s="12"/>
      <c r="V48" s="12"/>
      <c r="W48" s="12"/>
      <c r="X48" s="12"/>
      <c r="Y48" s="12"/>
      <c r="Z48" s="12"/>
      <c r="AA48" s="34"/>
    </row>
    <row r="49" s="3" customFormat="1" customHeight="1" spans="1:27">
      <c r="A49" s="12">
        <f t="shared" si="4"/>
        <v>44</v>
      </c>
      <c r="B49" s="12" t="s">
        <v>38</v>
      </c>
      <c r="C49" s="13" t="s">
        <v>39</v>
      </c>
      <c r="D49" s="14" t="s">
        <v>208</v>
      </c>
      <c r="E49" s="15" t="s">
        <v>209</v>
      </c>
      <c r="F49" s="22" t="s">
        <v>210</v>
      </c>
      <c r="G49" s="21" t="s">
        <v>211</v>
      </c>
      <c r="H49" s="12" t="s">
        <v>44</v>
      </c>
      <c r="I49" s="17" t="s">
        <v>45</v>
      </c>
      <c r="J49" s="17" t="s">
        <v>46</v>
      </c>
      <c r="K49" s="12" t="s">
        <v>47</v>
      </c>
      <c r="L49" s="12" t="s">
        <v>48</v>
      </c>
      <c r="M49" s="28">
        <f t="shared" si="6"/>
        <v>70</v>
      </c>
      <c r="N49" s="28">
        <v>70</v>
      </c>
      <c r="O49" s="12" t="s">
        <v>49</v>
      </c>
      <c r="P49" s="14" t="s">
        <v>109</v>
      </c>
      <c r="Q49" s="12"/>
      <c r="R49" s="12"/>
      <c r="S49" s="12"/>
      <c r="T49" s="12"/>
      <c r="U49" s="12"/>
      <c r="V49" s="12"/>
      <c r="W49" s="12"/>
      <c r="X49" s="12"/>
      <c r="Y49" s="12"/>
      <c r="Z49" s="12"/>
      <c r="AA49" s="34"/>
    </row>
    <row r="50" s="3" customFormat="1" customHeight="1" spans="1:29">
      <c r="A50" s="12">
        <f t="shared" si="4"/>
        <v>45</v>
      </c>
      <c r="B50" s="12" t="s">
        <v>38</v>
      </c>
      <c r="C50" s="13" t="s">
        <v>39</v>
      </c>
      <c r="D50" s="14" t="s">
        <v>212</v>
      </c>
      <c r="E50" s="15" t="s">
        <v>213</v>
      </c>
      <c r="F50" s="15" t="s">
        <v>214</v>
      </c>
      <c r="G50" s="17" t="s">
        <v>215</v>
      </c>
      <c r="H50" s="12" t="s">
        <v>44</v>
      </c>
      <c r="I50" s="17" t="s">
        <v>45</v>
      </c>
      <c r="J50" s="17" t="s">
        <v>46</v>
      </c>
      <c r="K50" s="12" t="s">
        <v>47</v>
      </c>
      <c r="L50" s="12" t="s">
        <v>48</v>
      </c>
      <c r="M50" s="28">
        <f t="shared" si="6"/>
        <v>500</v>
      </c>
      <c r="N50" s="28"/>
      <c r="O50" s="12" t="s">
        <v>49</v>
      </c>
      <c r="P50" s="14"/>
      <c r="Q50" s="12">
        <v>500</v>
      </c>
      <c r="R50" s="12" t="s">
        <v>57</v>
      </c>
      <c r="S50" s="12" t="s">
        <v>58</v>
      </c>
      <c r="T50" s="12"/>
      <c r="U50" s="12"/>
      <c r="V50" s="12"/>
      <c r="W50" s="12"/>
      <c r="X50" s="12"/>
      <c r="Y50" s="12"/>
      <c r="Z50" s="12"/>
      <c r="AA50" s="34"/>
      <c r="AB50" s="3" t="s">
        <v>216</v>
      </c>
      <c r="AC50" s="3" t="s">
        <v>52</v>
      </c>
    </row>
    <row r="51" s="3" customFormat="1" customHeight="1" spans="1:29">
      <c r="A51" s="12">
        <f t="shared" si="4"/>
        <v>46</v>
      </c>
      <c r="B51" s="12" t="s">
        <v>38</v>
      </c>
      <c r="C51" s="23" t="s">
        <v>39</v>
      </c>
      <c r="D51" s="14" t="s">
        <v>217</v>
      </c>
      <c r="E51" s="15" t="s">
        <v>218</v>
      </c>
      <c r="F51" s="15" t="s">
        <v>219</v>
      </c>
      <c r="G51" s="17" t="str">
        <f>VLOOKUP(D:D,[1]项目库!$B:$H,7,0)</f>
        <v>甘宁镇等有关镇乡街道</v>
      </c>
      <c r="H51" s="12" t="s">
        <v>44</v>
      </c>
      <c r="I51" s="17" t="s">
        <v>45</v>
      </c>
      <c r="J51" s="17" t="s">
        <v>46</v>
      </c>
      <c r="K51" s="12" t="s">
        <v>47</v>
      </c>
      <c r="L51" s="12" t="s">
        <v>48</v>
      </c>
      <c r="M51" s="28">
        <f t="shared" si="6"/>
        <v>500</v>
      </c>
      <c r="N51" s="28">
        <v>500</v>
      </c>
      <c r="O51" s="12" t="s">
        <v>49</v>
      </c>
      <c r="P51" s="14" t="s">
        <v>50</v>
      </c>
      <c r="Q51" s="12"/>
      <c r="R51" s="12"/>
      <c r="S51" s="12"/>
      <c r="T51" s="12"/>
      <c r="U51" s="12"/>
      <c r="V51" s="12"/>
      <c r="W51" s="12"/>
      <c r="X51" s="12"/>
      <c r="Y51" s="12"/>
      <c r="Z51" s="12"/>
      <c r="AA51" s="34"/>
      <c r="AB51" s="3" t="s">
        <v>45</v>
      </c>
      <c r="AC51" s="3" t="s">
        <v>52</v>
      </c>
    </row>
    <row r="52" s="3" customFormat="1" customHeight="1" spans="1:29">
      <c r="A52" s="12">
        <f t="shared" si="4"/>
        <v>47</v>
      </c>
      <c r="B52" s="12" t="s">
        <v>38</v>
      </c>
      <c r="C52" s="13" t="s">
        <v>39</v>
      </c>
      <c r="D52" s="14" t="s">
        <v>220</v>
      </c>
      <c r="E52" s="15" t="s">
        <v>221</v>
      </c>
      <c r="F52" s="15" t="s">
        <v>222</v>
      </c>
      <c r="G52" s="17" t="str">
        <f>VLOOKUP(D:D,[1]项目库!$B:$H,7,0)</f>
        <v>甘宁镇等有关镇乡街道</v>
      </c>
      <c r="H52" s="12" t="s">
        <v>44</v>
      </c>
      <c r="I52" s="17" t="s">
        <v>45</v>
      </c>
      <c r="J52" s="17" t="s">
        <v>46</v>
      </c>
      <c r="K52" s="12" t="s">
        <v>47</v>
      </c>
      <c r="L52" s="12" t="s">
        <v>48</v>
      </c>
      <c r="M52" s="28">
        <f t="shared" si="6"/>
        <v>50</v>
      </c>
      <c r="N52" s="28"/>
      <c r="O52" s="12"/>
      <c r="P52" s="14"/>
      <c r="Q52" s="12">
        <v>50</v>
      </c>
      <c r="R52" s="12" t="s">
        <v>57</v>
      </c>
      <c r="S52" s="12" t="s">
        <v>58</v>
      </c>
      <c r="T52" s="12"/>
      <c r="U52" s="12"/>
      <c r="V52" s="12"/>
      <c r="W52" s="12"/>
      <c r="X52" s="12"/>
      <c r="Y52" s="12"/>
      <c r="Z52" s="12"/>
      <c r="AA52" s="34" t="s">
        <v>223</v>
      </c>
      <c r="AB52" s="3" t="s">
        <v>45</v>
      </c>
      <c r="AC52" s="3" t="s">
        <v>52</v>
      </c>
    </row>
    <row r="53" s="3" customFormat="1" customHeight="1" spans="1:29">
      <c r="A53" s="12">
        <f t="shared" si="4"/>
        <v>48</v>
      </c>
      <c r="B53" s="12" t="s">
        <v>38</v>
      </c>
      <c r="C53" s="23" t="s">
        <v>53</v>
      </c>
      <c r="D53" s="14" t="s">
        <v>224</v>
      </c>
      <c r="E53" s="24" t="s">
        <v>225</v>
      </c>
      <c r="F53" s="14" t="s">
        <v>226</v>
      </c>
      <c r="G53" s="17" t="str">
        <f>VLOOKUP(D:D,[1]项目库!$B:$H,7,0)</f>
        <v>永清村</v>
      </c>
      <c r="H53" s="12" t="s">
        <v>44</v>
      </c>
      <c r="I53" s="17" t="s">
        <v>227</v>
      </c>
      <c r="J53" s="17" t="s">
        <v>228</v>
      </c>
      <c r="K53" s="12" t="s">
        <v>47</v>
      </c>
      <c r="L53" s="12" t="s">
        <v>47</v>
      </c>
      <c r="M53" s="28">
        <f t="shared" si="6"/>
        <v>3.015</v>
      </c>
      <c r="N53" s="28"/>
      <c r="O53" s="12"/>
      <c r="P53" s="14"/>
      <c r="Q53" s="12">
        <v>3.015</v>
      </c>
      <c r="R53" s="12" t="s">
        <v>57</v>
      </c>
      <c r="S53" s="12" t="s">
        <v>229</v>
      </c>
      <c r="T53" s="12"/>
      <c r="U53" s="12"/>
      <c r="V53" s="12"/>
      <c r="W53" s="12"/>
      <c r="X53" s="12"/>
      <c r="Y53" s="12"/>
      <c r="Z53" s="12" t="s">
        <v>230</v>
      </c>
      <c r="AA53" s="34"/>
      <c r="AB53" s="3" t="s">
        <v>231</v>
      </c>
      <c r="AC53" s="3" t="s">
        <v>52</v>
      </c>
    </row>
    <row r="54" s="3" customFormat="1" customHeight="1" spans="1:29">
      <c r="A54" s="12">
        <f t="shared" si="4"/>
        <v>49</v>
      </c>
      <c r="B54" s="12" t="s">
        <v>38</v>
      </c>
      <c r="C54" s="23" t="s">
        <v>53</v>
      </c>
      <c r="D54" s="14" t="s">
        <v>224</v>
      </c>
      <c r="E54" s="24" t="s">
        <v>225</v>
      </c>
      <c r="F54" s="14" t="s">
        <v>226</v>
      </c>
      <c r="G54" s="17" t="str">
        <f>VLOOKUP(D:D,[1]项目库!$B:$H,7,0)</f>
        <v>永清村</v>
      </c>
      <c r="H54" s="12" t="s">
        <v>44</v>
      </c>
      <c r="I54" s="17" t="s">
        <v>227</v>
      </c>
      <c r="J54" s="17" t="s">
        <v>228</v>
      </c>
      <c r="K54" s="12" t="s">
        <v>47</v>
      </c>
      <c r="L54" s="12" t="s">
        <v>47</v>
      </c>
      <c r="M54" s="28">
        <f t="shared" si="6"/>
        <v>43</v>
      </c>
      <c r="N54" s="28"/>
      <c r="O54" s="12"/>
      <c r="P54" s="14"/>
      <c r="Q54" s="12">
        <v>43</v>
      </c>
      <c r="R54" s="12" t="s">
        <v>57</v>
      </c>
      <c r="S54" s="12" t="s">
        <v>58</v>
      </c>
      <c r="T54" s="12"/>
      <c r="U54" s="12"/>
      <c r="V54" s="12"/>
      <c r="W54" s="12"/>
      <c r="X54" s="12"/>
      <c r="Y54" s="12"/>
      <c r="Z54" s="12" t="s">
        <v>230</v>
      </c>
      <c r="AA54" s="34"/>
      <c r="AB54" s="3" t="s">
        <v>231</v>
      </c>
      <c r="AC54" s="3" t="s">
        <v>52</v>
      </c>
    </row>
    <row r="55" s="3" customFormat="1" customHeight="1" spans="1:29">
      <c r="A55" s="12">
        <f t="shared" si="4"/>
        <v>50</v>
      </c>
      <c r="B55" s="12" t="s">
        <v>38</v>
      </c>
      <c r="C55" s="23" t="s">
        <v>53</v>
      </c>
      <c r="D55" s="14" t="s">
        <v>232</v>
      </c>
      <c r="E55" s="24" t="s">
        <v>233</v>
      </c>
      <c r="F55" s="14" t="s">
        <v>234</v>
      </c>
      <c r="G55" s="17" t="str">
        <f>VLOOKUP(D:D,[1]项目库!$B:$H,7,0)</f>
        <v>顺安村</v>
      </c>
      <c r="H55" s="12" t="s">
        <v>44</v>
      </c>
      <c r="I55" s="17" t="s">
        <v>227</v>
      </c>
      <c r="J55" s="17" t="s">
        <v>228</v>
      </c>
      <c r="K55" s="12" t="s">
        <v>47</v>
      </c>
      <c r="L55" s="12" t="s">
        <v>47</v>
      </c>
      <c r="M55" s="28">
        <f t="shared" si="6"/>
        <v>74</v>
      </c>
      <c r="N55" s="28"/>
      <c r="O55" s="12"/>
      <c r="P55" s="14"/>
      <c r="Q55" s="12">
        <v>74</v>
      </c>
      <c r="R55" s="12" t="s">
        <v>57</v>
      </c>
      <c r="S55" s="12" t="s">
        <v>58</v>
      </c>
      <c r="T55" s="12"/>
      <c r="U55" s="12"/>
      <c r="V55" s="12"/>
      <c r="W55" s="12"/>
      <c r="X55" s="12"/>
      <c r="Y55" s="12"/>
      <c r="Z55" s="12" t="s">
        <v>230</v>
      </c>
      <c r="AA55" s="34"/>
      <c r="AB55" s="3" t="s">
        <v>235</v>
      </c>
      <c r="AC55" s="3" t="s">
        <v>52</v>
      </c>
    </row>
    <row r="56" s="3" customFormat="1" ht="69" customHeight="1" spans="1:29">
      <c r="A56" s="12">
        <f t="shared" si="4"/>
        <v>51</v>
      </c>
      <c r="B56" s="12" t="s">
        <v>38</v>
      </c>
      <c r="C56" s="23" t="s">
        <v>53</v>
      </c>
      <c r="D56" s="14" t="s">
        <v>236</v>
      </c>
      <c r="E56" s="24" t="s">
        <v>237</v>
      </c>
      <c r="F56" s="14" t="s">
        <v>238</v>
      </c>
      <c r="G56" s="17" t="str">
        <f>VLOOKUP(D:D,[1]项目库!$B:$H,7,0)</f>
        <v>九池街道金明、大包村</v>
      </c>
      <c r="H56" s="12" t="s">
        <v>44</v>
      </c>
      <c r="I56" s="17" t="s">
        <v>227</v>
      </c>
      <c r="J56" s="17" t="s">
        <v>228</v>
      </c>
      <c r="K56" s="12" t="s">
        <v>47</v>
      </c>
      <c r="L56" s="12" t="s">
        <v>47</v>
      </c>
      <c r="M56" s="28">
        <f t="shared" si="6"/>
        <v>76</v>
      </c>
      <c r="N56" s="29">
        <v>48.57</v>
      </c>
      <c r="O56" s="12" t="s">
        <v>239</v>
      </c>
      <c r="P56" s="12" t="s">
        <v>240</v>
      </c>
      <c r="Q56" s="31">
        <v>27.43</v>
      </c>
      <c r="R56" s="12" t="s">
        <v>57</v>
      </c>
      <c r="S56" s="12" t="s">
        <v>58</v>
      </c>
      <c r="T56" s="12"/>
      <c r="U56" s="12"/>
      <c r="V56" s="12"/>
      <c r="W56" s="12"/>
      <c r="X56" s="12"/>
      <c r="Y56" s="12"/>
      <c r="Z56" s="12" t="s">
        <v>241</v>
      </c>
      <c r="AA56" s="34"/>
      <c r="AB56" s="3" t="s">
        <v>242</v>
      </c>
      <c r="AC56" s="3" t="s">
        <v>52</v>
      </c>
    </row>
    <row r="57" s="3" customFormat="1" customHeight="1" spans="1:29">
      <c r="A57" s="12">
        <f t="shared" si="4"/>
        <v>52</v>
      </c>
      <c r="B57" s="12" t="s">
        <v>38</v>
      </c>
      <c r="C57" s="23" t="s">
        <v>53</v>
      </c>
      <c r="D57" s="14" t="s">
        <v>243</v>
      </c>
      <c r="E57" s="24" t="s">
        <v>244</v>
      </c>
      <c r="F57" s="15" t="s">
        <v>245</v>
      </c>
      <c r="G57" s="17" t="str">
        <f>VLOOKUP(D:D,[1]项目库!$B:$H,7,0)</f>
        <v>大冲村、大地村、三角凼村、茶坪村、大兴社区、龚家弯村、石碾村、川兴村等村</v>
      </c>
      <c r="H57" s="12" t="s">
        <v>44</v>
      </c>
      <c r="I57" s="17" t="s">
        <v>227</v>
      </c>
      <c r="J57" s="17" t="s">
        <v>228</v>
      </c>
      <c r="K57" s="12" t="s">
        <v>47</v>
      </c>
      <c r="L57" s="12" t="s">
        <v>47</v>
      </c>
      <c r="M57" s="28">
        <f t="shared" si="6"/>
        <v>80</v>
      </c>
      <c r="N57" s="28"/>
      <c r="O57" s="12"/>
      <c r="P57" s="14"/>
      <c r="Q57" s="12">
        <v>80</v>
      </c>
      <c r="R57" s="12" t="s">
        <v>57</v>
      </c>
      <c r="S57" s="12" t="s">
        <v>58</v>
      </c>
      <c r="T57" s="12"/>
      <c r="U57" s="12"/>
      <c r="V57" s="12"/>
      <c r="W57" s="12"/>
      <c r="X57" s="12"/>
      <c r="Y57" s="12"/>
      <c r="Z57" s="12" t="s">
        <v>230</v>
      </c>
      <c r="AA57" s="34"/>
      <c r="AB57" s="3" t="s">
        <v>246</v>
      </c>
      <c r="AC57" s="3" t="s">
        <v>52</v>
      </c>
    </row>
    <row r="58" s="3" customFormat="1" customHeight="1" spans="1:29">
      <c r="A58" s="12">
        <f t="shared" si="4"/>
        <v>53</v>
      </c>
      <c r="B58" s="12" t="s">
        <v>38</v>
      </c>
      <c r="C58" s="23" t="s">
        <v>53</v>
      </c>
      <c r="D58" s="14" t="s">
        <v>247</v>
      </c>
      <c r="E58" s="24" t="s">
        <v>248</v>
      </c>
      <c r="F58" s="14" t="s">
        <v>249</v>
      </c>
      <c r="G58" s="17" t="str">
        <f>VLOOKUP(D:D,[1]项目库!$B:$H,7,0)</f>
        <v>关子村、向泥村、安全村</v>
      </c>
      <c r="H58" s="12" t="s">
        <v>44</v>
      </c>
      <c r="I58" s="17" t="s">
        <v>227</v>
      </c>
      <c r="J58" s="17" t="s">
        <v>228</v>
      </c>
      <c r="K58" s="12" t="s">
        <v>47</v>
      </c>
      <c r="L58" s="12" t="s">
        <v>47</v>
      </c>
      <c r="M58" s="28">
        <f t="shared" si="6"/>
        <v>78</v>
      </c>
      <c r="N58" s="28"/>
      <c r="O58" s="12"/>
      <c r="P58" s="14"/>
      <c r="Q58" s="12">
        <v>78</v>
      </c>
      <c r="R58" s="12" t="s">
        <v>57</v>
      </c>
      <c r="S58" s="12" t="s">
        <v>58</v>
      </c>
      <c r="T58" s="12"/>
      <c r="U58" s="12"/>
      <c r="V58" s="12"/>
      <c r="W58" s="12"/>
      <c r="X58" s="12"/>
      <c r="Y58" s="12"/>
      <c r="Z58" s="12" t="s">
        <v>230</v>
      </c>
      <c r="AA58" s="34"/>
      <c r="AB58" s="3" t="s">
        <v>250</v>
      </c>
      <c r="AC58" s="3" t="s">
        <v>52</v>
      </c>
    </row>
    <row r="59" s="3" customFormat="1" customHeight="1" spans="1:29">
      <c r="A59" s="12">
        <f t="shared" si="4"/>
        <v>54</v>
      </c>
      <c r="B59" s="12" t="s">
        <v>38</v>
      </c>
      <c r="C59" s="23" t="s">
        <v>53</v>
      </c>
      <c r="D59" s="14" t="s">
        <v>251</v>
      </c>
      <c r="E59" s="24" t="s">
        <v>252</v>
      </c>
      <c r="F59" s="14" t="s">
        <v>253</v>
      </c>
      <c r="G59" s="17" t="str">
        <f>VLOOKUP(D:D,[1]项目库!$B:$H,7,0)</f>
        <v>红星村、庄子村、万家村、举安村、石公村、燕子村、腊烛村、松柏村</v>
      </c>
      <c r="H59" s="12" t="s">
        <v>44</v>
      </c>
      <c r="I59" s="17" t="s">
        <v>227</v>
      </c>
      <c r="J59" s="17" t="s">
        <v>228</v>
      </c>
      <c r="K59" s="12" t="s">
        <v>47</v>
      </c>
      <c r="L59" s="12" t="s">
        <v>47</v>
      </c>
      <c r="M59" s="28">
        <f t="shared" ref="M59:M64" si="7">N59+Q59+T59</f>
        <v>122</v>
      </c>
      <c r="N59" s="28"/>
      <c r="O59" s="12"/>
      <c r="P59" s="14"/>
      <c r="Q59" s="12">
        <v>122</v>
      </c>
      <c r="R59" s="12" t="s">
        <v>57</v>
      </c>
      <c r="S59" s="12" t="s">
        <v>58</v>
      </c>
      <c r="T59" s="12"/>
      <c r="U59" s="12"/>
      <c r="V59" s="12"/>
      <c r="W59" s="12"/>
      <c r="X59" s="12"/>
      <c r="Y59" s="12"/>
      <c r="Z59" s="12" t="s">
        <v>230</v>
      </c>
      <c r="AA59" s="34"/>
      <c r="AB59" s="3" t="s">
        <v>254</v>
      </c>
      <c r="AC59" s="3" t="s">
        <v>52</v>
      </c>
    </row>
    <row r="60" s="3" customFormat="1" customHeight="1" spans="1:29">
      <c r="A60" s="12">
        <f t="shared" si="4"/>
        <v>55</v>
      </c>
      <c r="B60" s="12" t="s">
        <v>38</v>
      </c>
      <c r="C60" s="23" t="s">
        <v>53</v>
      </c>
      <c r="D60" s="14" t="s">
        <v>255</v>
      </c>
      <c r="E60" s="24" t="s">
        <v>256</v>
      </c>
      <c r="F60" s="15" t="s">
        <v>257</v>
      </c>
      <c r="G60" s="17" t="str">
        <f>VLOOKUP(D:D,[1]项目库!$B:$H,7,0)</f>
        <v>公议村1组、总角村4组</v>
      </c>
      <c r="H60" s="12" t="s">
        <v>44</v>
      </c>
      <c r="I60" s="17" t="s">
        <v>227</v>
      </c>
      <c r="J60" s="17" t="s">
        <v>228</v>
      </c>
      <c r="K60" s="12" t="s">
        <v>47</v>
      </c>
      <c r="L60" s="12" t="s">
        <v>47</v>
      </c>
      <c r="M60" s="28">
        <f t="shared" si="7"/>
        <v>109</v>
      </c>
      <c r="N60" s="28"/>
      <c r="O60" s="12"/>
      <c r="P60" s="14"/>
      <c r="Q60" s="12">
        <v>109</v>
      </c>
      <c r="R60" s="12" t="s">
        <v>57</v>
      </c>
      <c r="S60" s="12" t="s">
        <v>58</v>
      </c>
      <c r="T60" s="12"/>
      <c r="U60" s="12"/>
      <c r="V60" s="12"/>
      <c r="W60" s="12"/>
      <c r="X60" s="12"/>
      <c r="Y60" s="12"/>
      <c r="Z60" s="12" t="s">
        <v>230</v>
      </c>
      <c r="AA60" s="34"/>
      <c r="AB60" s="3" t="s">
        <v>258</v>
      </c>
      <c r="AC60" s="3" t="s">
        <v>52</v>
      </c>
    </row>
    <row r="61" s="3" customFormat="1" customHeight="1" spans="1:29">
      <c r="A61" s="12">
        <f t="shared" si="4"/>
        <v>56</v>
      </c>
      <c r="B61" s="12" t="s">
        <v>38</v>
      </c>
      <c r="C61" s="23" t="s">
        <v>53</v>
      </c>
      <c r="D61" s="14" t="s">
        <v>259</v>
      </c>
      <c r="E61" s="24" t="s">
        <v>260</v>
      </c>
      <c r="F61" s="14" t="s">
        <v>261</v>
      </c>
      <c r="G61" s="17" t="str">
        <f>VLOOKUP(D:D,[1]项目库!$B:$H,7,0)</f>
        <v>李河镇</v>
      </c>
      <c r="H61" s="12" t="s">
        <v>44</v>
      </c>
      <c r="I61" s="17" t="s">
        <v>227</v>
      </c>
      <c r="J61" s="17" t="s">
        <v>228</v>
      </c>
      <c r="K61" s="12" t="s">
        <v>47</v>
      </c>
      <c r="L61" s="12" t="s">
        <v>47</v>
      </c>
      <c r="M61" s="28">
        <f t="shared" si="7"/>
        <v>72</v>
      </c>
      <c r="N61" s="28"/>
      <c r="O61" s="12"/>
      <c r="P61" s="14"/>
      <c r="Q61" s="12">
        <v>72</v>
      </c>
      <c r="R61" s="12" t="s">
        <v>57</v>
      </c>
      <c r="S61" s="12" t="s">
        <v>58</v>
      </c>
      <c r="T61" s="12"/>
      <c r="U61" s="12"/>
      <c r="V61" s="12"/>
      <c r="W61" s="12"/>
      <c r="X61" s="12"/>
      <c r="Y61" s="12"/>
      <c r="Z61" s="12" t="s">
        <v>230</v>
      </c>
      <c r="AA61" s="34"/>
      <c r="AB61" s="3" t="s">
        <v>262</v>
      </c>
      <c r="AC61" s="3" t="s">
        <v>52</v>
      </c>
    </row>
    <row r="62" s="3" customFormat="1" customHeight="1" spans="1:29">
      <c r="A62" s="12">
        <f t="shared" si="4"/>
        <v>57</v>
      </c>
      <c r="B62" s="12" t="s">
        <v>38</v>
      </c>
      <c r="C62" s="23" t="s">
        <v>53</v>
      </c>
      <c r="D62" s="14" t="s">
        <v>263</v>
      </c>
      <c r="E62" s="24" t="s">
        <v>264</v>
      </c>
      <c r="F62" s="14" t="s">
        <v>265</v>
      </c>
      <c r="G62" s="17" t="str">
        <f>VLOOKUP(D:D,[1]项目库!$B:$H,7,0)</f>
        <v>老林村、龙古沙区</v>
      </c>
      <c r="H62" s="12" t="s">
        <v>44</v>
      </c>
      <c r="I62" s="17" t="s">
        <v>227</v>
      </c>
      <c r="J62" s="17" t="s">
        <v>228</v>
      </c>
      <c r="K62" s="12" t="s">
        <v>47</v>
      </c>
      <c r="L62" s="12" t="s">
        <v>47</v>
      </c>
      <c r="M62" s="28">
        <f t="shared" si="7"/>
        <v>78</v>
      </c>
      <c r="N62" s="28"/>
      <c r="O62" s="12"/>
      <c r="P62" s="14"/>
      <c r="Q62" s="12">
        <v>78</v>
      </c>
      <c r="R62" s="12" t="s">
        <v>57</v>
      </c>
      <c r="S62" s="12" t="s">
        <v>58</v>
      </c>
      <c r="T62" s="12"/>
      <c r="U62" s="12"/>
      <c r="V62" s="12"/>
      <c r="W62" s="12"/>
      <c r="X62" s="12"/>
      <c r="Y62" s="12"/>
      <c r="Z62" s="12" t="s">
        <v>230</v>
      </c>
      <c r="AA62" s="34"/>
      <c r="AB62" s="3" t="s">
        <v>266</v>
      </c>
      <c r="AC62" s="3" t="s">
        <v>52</v>
      </c>
    </row>
    <row r="63" s="3" customFormat="1" customHeight="1" spans="1:29">
      <c r="A63" s="12">
        <f t="shared" si="4"/>
        <v>58</v>
      </c>
      <c r="B63" s="12" t="s">
        <v>38</v>
      </c>
      <c r="C63" s="23" t="s">
        <v>53</v>
      </c>
      <c r="D63" s="14" t="s">
        <v>267</v>
      </c>
      <c r="E63" s="24" t="s">
        <v>268</v>
      </c>
      <c r="F63" s="15" t="s">
        <v>269</v>
      </c>
      <c r="G63" s="17" t="str">
        <f>VLOOKUP(D:D,[1]项目库!$B:$H,7,0)</f>
        <v>天元村、曾家村</v>
      </c>
      <c r="H63" s="12" t="s">
        <v>44</v>
      </c>
      <c r="I63" s="17" t="s">
        <v>227</v>
      </c>
      <c r="J63" s="17" t="s">
        <v>228</v>
      </c>
      <c r="K63" s="12" t="s">
        <v>47</v>
      </c>
      <c r="L63" s="12" t="s">
        <v>47</v>
      </c>
      <c r="M63" s="28">
        <f t="shared" si="7"/>
        <v>100.99</v>
      </c>
      <c r="N63" s="28">
        <v>51</v>
      </c>
      <c r="O63" s="12" t="s">
        <v>270</v>
      </c>
      <c r="P63" s="14" t="s">
        <v>127</v>
      </c>
      <c r="Q63" s="12">
        <v>49.99</v>
      </c>
      <c r="R63" s="12" t="s">
        <v>126</v>
      </c>
      <c r="S63" s="12" t="s">
        <v>127</v>
      </c>
      <c r="T63" s="12"/>
      <c r="U63" s="12"/>
      <c r="V63" s="12"/>
      <c r="W63" s="12"/>
      <c r="X63" s="12"/>
      <c r="Y63" s="12"/>
      <c r="Z63" s="12" t="s">
        <v>230</v>
      </c>
      <c r="AA63" s="34"/>
      <c r="AB63" s="3" t="s">
        <v>271</v>
      </c>
      <c r="AC63" s="3" t="s">
        <v>52</v>
      </c>
    </row>
    <row r="64" s="3" customFormat="1" customHeight="1" spans="1:29">
      <c r="A64" s="12">
        <f t="shared" si="4"/>
        <v>59</v>
      </c>
      <c r="B64" s="12" t="s">
        <v>38</v>
      </c>
      <c r="C64" s="23" t="s">
        <v>53</v>
      </c>
      <c r="D64" s="14" t="s">
        <v>267</v>
      </c>
      <c r="E64" s="24" t="s">
        <v>268</v>
      </c>
      <c r="F64" s="15" t="s">
        <v>269</v>
      </c>
      <c r="G64" s="17" t="str">
        <f>VLOOKUP(D:D,[1]项目库!$B:$H,7,0)</f>
        <v>天元村、曾家村</v>
      </c>
      <c r="H64" s="12" t="s">
        <v>44</v>
      </c>
      <c r="I64" s="17" t="s">
        <v>227</v>
      </c>
      <c r="J64" s="17" t="s">
        <v>228</v>
      </c>
      <c r="K64" s="12" t="s">
        <v>47</v>
      </c>
      <c r="L64" s="12" t="s">
        <v>47</v>
      </c>
      <c r="M64" s="28">
        <f t="shared" si="7"/>
        <v>116.89</v>
      </c>
      <c r="N64" s="28">
        <v>116.89</v>
      </c>
      <c r="O64" s="12" t="s">
        <v>239</v>
      </c>
      <c r="P64" s="12" t="s">
        <v>240</v>
      </c>
      <c r="Q64" s="12"/>
      <c r="R64" s="12"/>
      <c r="S64" s="12"/>
      <c r="T64" s="12"/>
      <c r="U64" s="12"/>
      <c r="V64" s="12"/>
      <c r="W64" s="12"/>
      <c r="X64" s="12"/>
      <c r="Y64" s="12"/>
      <c r="Z64" s="12" t="s">
        <v>230</v>
      </c>
      <c r="AA64" s="34"/>
      <c r="AB64" s="3" t="s">
        <v>271</v>
      </c>
      <c r="AC64" s="3" t="s">
        <v>52</v>
      </c>
    </row>
    <row r="65" s="3" customFormat="1" customHeight="1" spans="1:29">
      <c r="A65" s="12">
        <f t="shared" si="4"/>
        <v>60</v>
      </c>
      <c r="B65" s="12" t="s">
        <v>38</v>
      </c>
      <c r="C65" s="23" t="s">
        <v>53</v>
      </c>
      <c r="D65" s="14" t="s">
        <v>272</v>
      </c>
      <c r="E65" s="24" t="s">
        <v>273</v>
      </c>
      <c r="F65" s="15" t="s">
        <v>274</v>
      </c>
      <c r="G65" s="17" t="str">
        <f>VLOOKUP(D:D,[1]项目库!$B:$H,7,0)</f>
        <v>金牛村、何庙村、三木村、云安村、葵花村、柱山社区</v>
      </c>
      <c r="H65" s="12" t="s">
        <v>44</v>
      </c>
      <c r="I65" s="17" t="s">
        <v>227</v>
      </c>
      <c r="J65" s="17" t="s">
        <v>228</v>
      </c>
      <c r="K65" s="12" t="s">
        <v>47</v>
      </c>
      <c r="L65" s="12" t="s">
        <v>47</v>
      </c>
      <c r="M65" s="28">
        <f t="shared" ref="M65:M93" si="8">N65+Q65+T65</f>
        <v>74</v>
      </c>
      <c r="N65" s="28"/>
      <c r="O65" s="12"/>
      <c r="P65" s="14"/>
      <c r="Q65" s="12">
        <v>74</v>
      </c>
      <c r="R65" s="12" t="s">
        <v>57</v>
      </c>
      <c r="S65" s="12" t="s">
        <v>58</v>
      </c>
      <c r="T65" s="12"/>
      <c r="U65" s="12"/>
      <c r="V65" s="12"/>
      <c r="W65" s="12"/>
      <c r="X65" s="12"/>
      <c r="Y65" s="12"/>
      <c r="Z65" s="12" t="s">
        <v>230</v>
      </c>
      <c r="AA65" s="34"/>
      <c r="AB65" s="3" t="s">
        <v>275</v>
      </c>
      <c r="AC65" s="3" t="s">
        <v>52</v>
      </c>
    </row>
    <row r="66" s="3" customFormat="1" customHeight="1" spans="1:29">
      <c r="A66" s="12">
        <f t="shared" si="4"/>
        <v>61</v>
      </c>
      <c r="B66" s="12" t="s">
        <v>38</v>
      </c>
      <c r="C66" s="23" t="s">
        <v>53</v>
      </c>
      <c r="D66" s="14" t="s">
        <v>276</v>
      </c>
      <c r="E66" s="24" t="s">
        <v>277</v>
      </c>
      <c r="F66" s="15" t="s">
        <v>278</v>
      </c>
      <c r="G66" s="17" t="str">
        <f>VLOOKUP(D:D,[1]项目库!$B:$H,7,0)</f>
        <v>高家村、五新社区、东村村</v>
      </c>
      <c r="H66" s="12" t="s">
        <v>44</v>
      </c>
      <c r="I66" s="17" t="s">
        <v>227</v>
      </c>
      <c r="J66" s="17" t="s">
        <v>228</v>
      </c>
      <c r="K66" s="12" t="s">
        <v>47</v>
      </c>
      <c r="L66" s="12" t="s">
        <v>47</v>
      </c>
      <c r="M66" s="28">
        <f t="shared" si="8"/>
        <v>111</v>
      </c>
      <c r="N66" s="28"/>
      <c r="O66" s="12"/>
      <c r="P66" s="14"/>
      <c r="Q66" s="12">
        <v>111</v>
      </c>
      <c r="R66" s="12" t="s">
        <v>57</v>
      </c>
      <c r="S66" s="12" t="s">
        <v>58</v>
      </c>
      <c r="T66" s="12"/>
      <c r="U66" s="12"/>
      <c r="V66" s="12"/>
      <c r="W66" s="12"/>
      <c r="X66" s="12"/>
      <c r="Y66" s="12"/>
      <c r="Z66" s="12" t="s">
        <v>230</v>
      </c>
      <c r="AA66" s="34"/>
      <c r="AB66" s="3" t="s">
        <v>279</v>
      </c>
      <c r="AC66" s="3" t="s">
        <v>52</v>
      </c>
    </row>
    <row r="67" s="3" customFormat="1" customHeight="1" spans="1:29">
      <c r="A67" s="12">
        <f t="shared" si="4"/>
        <v>62</v>
      </c>
      <c r="B67" s="12" t="s">
        <v>38</v>
      </c>
      <c r="C67" s="23" t="s">
        <v>53</v>
      </c>
      <c r="D67" s="14" t="s">
        <v>280</v>
      </c>
      <c r="E67" s="24" t="s">
        <v>281</v>
      </c>
      <c r="F67" s="15" t="s">
        <v>282</v>
      </c>
      <c r="G67" s="17" t="str">
        <f>VLOOKUP(D:D,[1]项目库!$B:$H,7,0)</f>
        <v>幸家村、天德村</v>
      </c>
      <c r="H67" s="12" t="s">
        <v>44</v>
      </c>
      <c r="I67" s="17" t="s">
        <v>227</v>
      </c>
      <c r="J67" s="17" t="s">
        <v>228</v>
      </c>
      <c r="K67" s="12" t="s">
        <v>47</v>
      </c>
      <c r="L67" s="12" t="s">
        <v>47</v>
      </c>
      <c r="M67" s="28">
        <f t="shared" si="8"/>
        <v>137</v>
      </c>
      <c r="N67" s="28"/>
      <c r="O67" s="12"/>
      <c r="P67" s="14"/>
      <c r="Q67" s="12">
        <v>137</v>
      </c>
      <c r="R67" s="12" t="s">
        <v>57</v>
      </c>
      <c r="S67" s="12" t="s">
        <v>58</v>
      </c>
      <c r="T67" s="12"/>
      <c r="U67" s="12"/>
      <c r="V67" s="12"/>
      <c r="W67" s="12"/>
      <c r="X67" s="12"/>
      <c r="Y67" s="12"/>
      <c r="Z67" s="12" t="s">
        <v>230</v>
      </c>
      <c r="AA67" s="34"/>
      <c r="AB67" s="3" t="s">
        <v>283</v>
      </c>
      <c r="AC67" s="3" t="s">
        <v>52</v>
      </c>
    </row>
    <row r="68" s="3" customFormat="1" customHeight="1" spans="1:29">
      <c r="A68" s="12">
        <f t="shared" si="4"/>
        <v>63</v>
      </c>
      <c r="B68" s="12" t="s">
        <v>38</v>
      </c>
      <c r="C68" s="23" t="s">
        <v>53</v>
      </c>
      <c r="D68" s="14" t="s">
        <v>284</v>
      </c>
      <c r="E68" s="24" t="s">
        <v>285</v>
      </c>
      <c r="F68" s="15" t="s">
        <v>286</v>
      </c>
      <c r="G68" s="17" t="str">
        <f>VLOOKUP(D:D,[1]项目库!$B:$H,7,0)</f>
        <v>茶店村</v>
      </c>
      <c r="H68" s="12" t="s">
        <v>44</v>
      </c>
      <c r="I68" s="17" t="s">
        <v>227</v>
      </c>
      <c r="J68" s="17" t="s">
        <v>228</v>
      </c>
      <c r="K68" s="12" t="s">
        <v>47</v>
      </c>
      <c r="L68" s="12" t="s">
        <v>47</v>
      </c>
      <c r="M68" s="28">
        <f t="shared" si="8"/>
        <v>182</v>
      </c>
      <c r="N68" s="28"/>
      <c r="O68" s="12"/>
      <c r="P68" s="14"/>
      <c r="Q68" s="12">
        <v>182</v>
      </c>
      <c r="R68" s="12" t="s">
        <v>57</v>
      </c>
      <c r="S68" s="12" t="s">
        <v>58</v>
      </c>
      <c r="T68" s="12"/>
      <c r="U68" s="12"/>
      <c r="V68" s="12"/>
      <c r="W68" s="12"/>
      <c r="X68" s="12"/>
      <c r="Y68" s="12"/>
      <c r="Z68" s="12" t="s">
        <v>230</v>
      </c>
      <c r="AA68" s="34"/>
      <c r="AB68" s="3" t="s">
        <v>287</v>
      </c>
      <c r="AC68" s="3" t="s">
        <v>52</v>
      </c>
    </row>
    <row r="69" s="3" customFormat="1" customHeight="1" spans="1:29">
      <c r="A69" s="12">
        <f t="shared" si="4"/>
        <v>64</v>
      </c>
      <c r="B69" s="12" t="s">
        <v>38</v>
      </c>
      <c r="C69" s="23" t="s">
        <v>53</v>
      </c>
      <c r="D69" s="14" t="s">
        <v>288</v>
      </c>
      <c r="E69" s="24" t="s">
        <v>289</v>
      </c>
      <c r="F69" s="15" t="s">
        <v>290</v>
      </c>
      <c r="G69" s="17" t="str">
        <f>VLOOKUP(D:D,[1]项目库!$B:$H,7,0)</f>
        <v>草堂、茶坪、白岩等村</v>
      </c>
      <c r="H69" s="12" t="s">
        <v>44</v>
      </c>
      <c r="I69" s="17" t="s">
        <v>227</v>
      </c>
      <c r="J69" s="17" t="s">
        <v>228</v>
      </c>
      <c r="K69" s="12" t="s">
        <v>47</v>
      </c>
      <c r="L69" s="12" t="s">
        <v>47</v>
      </c>
      <c r="M69" s="28">
        <f t="shared" si="8"/>
        <v>73</v>
      </c>
      <c r="N69" s="28"/>
      <c r="O69" s="12"/>
      <c r="P69" s="14"/>
      <c r="Q69" s="12">
        <v>73</v>
      </c>
      <c r="R69" s="12" t="s">
        <v>57</v>
      </c>
      <c r="S69" s="12" t="s">
        <v>58</v>
      </c>
      <c r="T69" s="12"/>
      <c r="U69" s="12"/>
      <c r="V69" s="12"/>
      <c r="W69" s="12"/>
      <c r="X69" s="12"/>
      <c r="Y69" s="12"/>
      <c r="Z69" s="12" t="s">
        <v>230</v>
      </c>
      <c r="AA69" s="34"/>
      <c r="AB69" s="3" t="s">
        <v>291</v>
      </c>
      <c r="AC69" s="3" t="s">
        <v>52</v>
      </c>
    </row>
    <row r="70" s="3" customFormat="1" customHeight="1" spans="1:29">
      <c r="A70" s="12">
        <f t="shared" si="4"/>
        <v>65</v>
      </c>
      <c r="B70" s="12" t="s">
        <v>38</v>
      </c>
      <c r="C70" s="23" t="s">
        <v>53</v>
      </c>
      <c r="D70" s="14" t="s">
        <v>292</v>
      </c>
      <c r="E70" s="24" t="s">
        <v>293</v>
      </c>
      <c r="F70" s="15" t="s">
        <v>294</v>
      </c>
      <c r="G70" s="17" t="str">
        <f>VLOOKUP(D:D,[1]项目库!$B:$H,7,0)</f>
        <v>柏弯村、天峰村、红丰村、钟刘村</v>
      </c>
      <c r="H70" s="12" t="s">
        <v>44</v>
      </c>
      <c r="I70" s="17" t="s">
        <v>227</v>
      </c>
      <c r="J70" s="17" t="s">
        <v>228</v>
      </c>
      <c r="K70" s="12" t="s">
        <v>47</v>
      </c>
      <c r="L70" s="12" t="s">
        <v>47</v>
      </c>
      <c r="M70" s="28">
        <f t="shared" si="8"/>
        <v>91</v>
      </c>
      <c r="N70" s="28"/>
      <c r="O70" s="12"/>
      <c r="P70" s="14"/>
      <c r="Q70" s="12">
        <v>91</v>
      </c>
      <c r="R70" s="12" t="s">
        <v>57</v>
      </c>
      <c r="S70" s="12" t="s">
        <v>58</v>
      </c>
      <c r="T70" s="12"/>
      <c r="U70" s="12"/>
      <c r="V70" s="12"/>
      <c r="W70" s="12"/>
      <c r="X70" s="12"/>
      <c r="Y70" s="12"/>
      <c r="Z70" s="12" t="s">
        <v>230</v>
      </c>
      <c r="AA70" s="34"/>
      <c r="AB70" s="3" t="s">
        <v>295</v>
      </c>
      <c r="AC70" s="3" t="s">
        <v>52</v>
      </c>
    </row>
    <row r="71" s="3" customFormat="1" customHeight="1" spans="1:29">
      <c r="A71" s="12">
        <f t="shared" si="4"/>
        <v>66</v>
      </c>
      <c r="B71" s="12" t="s">
        <v>38</v>
      </c>
      <c r="C71" s="23" t="s">
        <v>53</v>
      </c>
      <c r="D71" s="14" t="s">
        <v>292</v>
      </c>
      <c r="E71" s="24" t="s">
        <v>293</v>
      </c>
      <c r="F71" s="15" t="s">
        <v>294</v>
      </c>
      <c r="G71" s="17" t="str">
        <f>VLOOKUP(D:D,[1]项目库!$B:$H,7,0)</f>
        <v>柏弯村、天峰村、红丰村、钟刘村</v>
      </c>
      <c r="H71" s="12" t="s">
        <v>44</v>
      </c>
      <c r="I71" s="17" t="s">
        <v>227</v>
      </c>
      <c r="J71" s="17" t="s">
        <v>228</v>
      </c>
      <c r="K71" s="12" t="s">
        <v>47</v>
      </c>
      <c r="L71" s="12" t="s">
        <v>47</v>
      </c>
      <c r="M71" s="28">
        <f t="shared" si="8"/>
        <v>72</v>
      </c>
      <c r="N71" s="28"/>
      <c r="O71" s="12"/>
      <c r="P71" s="14"/>
      <c r="Q71" s="12">
        <v>72</v>
      </c>
      <c r="R71" s="12" t="s">
        <v>57</v>
      </c>
      <c r="S71" s="12" t="s">
        <v>296</v>
      </c>
      <c r="T71" s="12"/>
      <c r="U71" s="12"/>
      <c r="V71" s="12"/>
      <c r="W71" s="12"/>
      <c r="X71" s="12"/>
      <c r="Y71" s="12"/>
      <c r="Z71" s="12" t="s">
        <v>230</v>
      </c>
      <c r="AA71" s="34"/>
      <c r="AB71" s="3" t="s">
        <v>295</v>
      </c>
      <c r="AC71" s="3" t="s">
        <v>52</v>
      </c>
    </row>
    <row r="72" s="3" customFormat="1" customHeight="1" spans="1:29">
      <c r="A72" s="12">
        <f t="shared" si="4"/>
        <v>67</v>
      </c>
      <c r="B72" s="12" t="s">
        <v>38</v>
      </c>
      <c r="C72" s="23" t="s">
        <v>53</v>
      </c>
      <c r="D72" s="14" t="s">
        <v>297</v>
      </c>
      <c r="E72" s="24" t="s">
        <v>298</v>
      </c>
      <c r="F72" s="15" t="s">
        <v>299</v>
      </c>
      <c r="G72" s="17" t="str">
        <f>VLOOKUP(D:D,[1]项目库!$B:$H,7,0)</f>
        <v>东峡村、泉水村、复兴社区</v>
      </c>
      <c r="H72" s="12" t="s">
        <v>44</v>
      </c>
      <c r="I72" s="17" t="s">
        <v>227</v>
      </c>
      <c r="J72" s="17" t="s">
        <v>228</v>
      </c>
      <c r="K72" s="12" t="s">
        <v>47</v>
      </c>
      <c r="L72" s="12" t="s">
        <v>47</v>
      </c>
      <c r="M72" s="28">
        <f t="shared" si="8"/>
        <v>36</v>
      </c>
      <c r="N72" s="28"/>
      <c r="O72" s="12"/>
      <c r="P72" s="14"/>
      <c r="Q72" s="12">
        <v>36</v>
      </c>
      <c r="R72" s="12" t="s">
        <v>57</v>
      </c>
      <c r="S72" s="12" t="s">
        <v>296</v>
      </c>
      <c r="T72" s="12"/>
      <c r="U72" s="12"/>
      <c r="V72" s="12"/>
      <c r="W72" s="12"/>
      <c r="X72" s="12"/>
      <c r="Y72" s="12"/>
      <c r="Z72" s="12" t="s">
        <v>230</v>
      </c>
      <c r="AA72" s="34"/>
      <c r="AB72" s="3" t="s">
        <v>300</v>
      </c>
      <c r="AC72" s="3" t="s">
        <v>52</v>
      </c>
    </row>
    <row r="73" s="3" customFormat="1" customHeight="1" spans="1:29">
      <c r="A73" s="12">
        <f t="shared" si="4"/>
        <v>68</v>
      </c>
      <c r="B73" s="12" t="s">
        <v>38</v>
      </c>
      <c r="C73" s="23" t="s">
        <v>53</v>
      </c>
      <c r="D73" s="14" t="s">
        <v>301</v>
      </c>
      <c r="E73" s="24" t="s">
        <v>302</v>
      </c>
      <c r="F73" s="14" t="s">
        <v>303</v>
      </c>
      <c r="G73" s="17" t="str">
        <f>VLOOKUP(D:D,[1]项目库!$B:$H,7,0)</f>
        <v>人头村、丁家村、五龙村</v>
      </c>
      <c r="H73" s="12" t="s">
        <v>44</v>
      </c>
      <c r="I73" s="17" t="s">
        <v>227</v>
      </c>
      <c r="J73" s="17" t="s">
        <v>228</v>
      </c>
      <c r="K73" s="12" t="s">
        <v>47</v>
      </c>
      <c r="L73" s="12" t="s">
        <v>47</v>
      </c>
      <c r="M73" s="28">
        <f t="shared" si="8"/>
        <v>120</v>
      </c>
      <c r="N73" s="28">
        <v>120</v>
      </c>
      <c r="O73" s="12" t="s">
        <v>49</v>
      </c>
      <c r="P73" s="14" t="s">
        <v>50</v>
      </c>
      <c r="Q73" s="12"/>
      <c r="R73" s="12"/>
      <c r="S73" s="12"/>
      <c r="T73" s="12"/>
      <c r="U73" s="12"/>
      <c r="V73" s="12"/>
      <c r="W73" s="12"/>
      <c r="X73" s="12"/>
      <c r="Y73" s="12"/>
      <c r="Z73" s="12" t="s">
        <v>230</v>
      </c>
      <c r="AA73" s="34"/>
      <c r="AB73" s="3" t="s">
        <v>304</v>
      </c>
      <c r="AC73" s="3" t="s">
        <v>52</v>
      </c>
    </row>
    <row r="74" s="3" customFormat="1" customHeight="1" spans="1:29">
      <c r="A74" s="12">
        <f t="shared" si="4"/>
        <v>69</v>
      </c>
      <c r="B74" s="12" t="s">
        <v>38</v>
      </c>
      <c r="C74" s="23" t="s">
        <v>53</v>
      </c>
      <c r="D74" s="14" t="s">
        <v>305</v>
      </c>
      <c r="E74" s="24" t="s">
        <v>306</v>
      </c>
      <c r="F74" s="15" t="s">
        <v>307</v>
      </c>
      <c r="G74" s="17" t="str">
        <f>VLOOKUP(D:D,[1]项目库!$B:$H,7,0)</f>
        <v>马家村、前堰村、外梁村</v>
      </c>
      <c r="H74" s="12" t="s">
        <v>44</v>
      </c>
      <c r="I74" s="17" t="s">
        <v>227</v>
      </c>
      <c r="J74" s="17" t="s">
        <v>228</v>
      </c>
      <c r="K74" s="12" t="s">
        <v>47</v>
      </c>
      <c r="L74" s="12" t="s">
        <v>47</v>
      </c>
      <c r="M74" s="28">
        <f t="shared" si="8"/>
        <v>59</v>
      </c>
      <c r="N74" s="28"/>
      <c r="O74" s="12"/>
      <c r="P74" s="14"/>
      <c r="Q74" s="12">
        <v>59</v>
      </c>
      <c r="R74" s="12" t="s">
        <v>57</v>
      </c>
      <c r="S74" s="12" t="s">
        <v>296</v>
      </c>
      <c r="T74" s="12"/>
      <c r="U74" s="12"/>
      <c r="V74" s="12"/>
      <c r="W74" s="12"/>
      <c r="X74" s="12"/>
      <c r="Y74" s="12"/>
      <c r="Z74" s="12" t="s">
        <v>230</v>
      </c>
      <c r="AA74" s="34"/>
      <c r="AB74" s="3" t="s">
        <v>308</v>
      </c>
      <c r="AC74" s="3" t="s">
        <v>52</v>
      </c>
    </row>
    <row r="75" s="3" customFormat="1" customHeight="1" spans="1:29">
      <c r="A75" s="12">
        <f t="shared" si="4"/>
        <v>70</v>
      </c>
      <c r="B75" s="12" t="s">
        <v>38</v>
      </c>
      <c r="C75" s="23" t="s">
        <v>53</v>
      </c>
      <c r="D75" s="14" t="s">
        <v>309</v>
      </c>
      <c r="E75" s="24" t="s">
        <v>310</v>
      </c>
      <c r="F75" s="15" t="s">
        <v>311</v>
      </c>
      <c r="G75" s="17" t="str">
        <f>VLOOKUP(D:D,[1]项目库!$B:$H,7,0)</f>
        <v>罗田镇枫香村、马头社区、阳河村、阳坪村</v>
      </c>
      <c r="H75" s="12" t="s">
        <v>44</v>
      </c>
      <c r="I75" s="17" t="s">
        <v>227</v>
      </c>
      <c r="J75" s="17" t="s">
        <v>228</v>
      </c>
      <c r="K75" s="12" t="s">
        <v>47</v>
      </c>
      <c r="L75" s="12" t="s">
        <v>47</v>
      </c>
      <c r="M75" s="28">
        <f t="shared" si="8"/>
        <v>82</v>
      </c>
      <c r="N75" s="28"/>
      <c r="O75" s="12"/>
      <c r="P75" s="14"/>
      <c r="Q75" s="12">
        <v>82</v>
      </c>
      <c r="R75" s="12" t="s">
        <v>57</v>
      </c>
      <c r="S75" s="12" t="s">
        <v>296</v>
      </c>
      <c r="T75" s="12"/>
      <c r="U75" s="12"/>
      <c r="V75" s="12"/>
      <c r="W75" s="12"/>
      <c r="X75" s="12"/>
      <c r="Y75" s="12"/>
      <c r="Z75" s="12" t="s">
        <v>230</v>
      </c>
      <c r="AA75" s="34"/>
      <c r="AB75" s="3" t="s">
        <v>312</v>
      </c>
      <c r="AC75" s="3" t="s">
        <v>52</v>
      </c>
    </row>
    <row r="76" s="3" customFormat="1" customHeight="1" spans="1:29">
      <c r="A76" s="12">
        <f t="shared" si="4"/>
        <v>71</v>
      </c>
      <c r="B76" s="12" t="s">
        <v>38</v>
      </c>
      <c r="C76" s="23" t="s">
        <v>53</v>
      </c>
      <c r="D76" s="14" t="s">
        <v>313</v>
      </c>
      <c r="E76" s="24" t="s">
        <v>314</v>
      </c>
      <c r="F76" s="15" t="s">
        <v>315</v>
      </c>
      <c r="G76" s="17" t="str">
        <f>VLOOKUP(D:D,[1]项目库!$B:$H,7,0)</f>
        <v>灯台村、宏福村、龙溪村等村（居）</v>
      </c>
      <c r="H76" s="12" t="s">
        <v>44</v>
      </c>
      <c r="I76" s="17" t="s">
        <v>227</v>
      </c>
      <c r="J76" s="17" t="s">
        <v>228</v>
      </c>
      <c r="K76" s="12" t="s">
        <v>47</v>
      </c>
      <c r="L76" s="12" t="s">
        <v>47</v>
      </c>
      <c r="M76" s="28">
        <f t="shared" si="8"/>
        <v>190</v>
      </c>
      <c r="N76" s="28"/>
      <c r="O76" s="12"/>
      <c r="P76" s="14"/>
      <c r="Q76" s="12">
        <v>190</v>
      </c>
      <c r="R76" s="12" t="s">
        <v>57</v>
      </c>
      <c r="S76" s="12" t="s">
        <v>296</v>
      </c>
      <c r="T76" s="12"/>
      <c r="U76" s="12"/>
      <c r="V76" s="12"/>
      <c r="W76" s="12"/>
      <c r="X76" s="12"/>
      <c r="Y76" s="12"/>
      <c r="Z76" s="12" t="s">
        <v>230</v>
      </c>
      <c r="AA76" s="34"/>
      <c r="AB76" s="3" t="s">
        <v>316</v>
      </c>
      <c r="AC76" s="3" t="s">
        <v>52</v>
      </c>
    </row>
    <row r="77" s="3" customFormat="1" customHeight="1" spans="1:29">
      <c r="A77" s="12">
        <f t="shared" si="4"/>
        <v>72</v>
      </c>
      <c r="B77" s="12" t="s">
        <v>38</v>
      </c>
      <c r="C77" s="23" t="s">
        <v>53</v>
      </c>
      <c r="D77" s="14" t="s">
        <v>317</v>
      </c>
      <c r="E77" s="24" t="s">
        <v>318</v>
      </c>
      <c r="F77" s="14" t="s">
        <v>319</v>
      </c>
      <c r="G77" s="17" t="str">
        <f>VLOOKUP(D:D,[1]项目库!$B:$H,7,0)</f>
        <v>梨树乡安民社区</v>
      </c>
      <c r="H77" s="12" t="s">
        <v>44</v>
      </c>
      <c r="I77" s="17" t="s">
        <v>227</v>
      </c>
      <c r="J77" s="17" t="s">
        <v>228</v>
      </c>
      <c r="K77" s="12" t="s">
        <v>47</v>
      </c>
      <c r="L77" s="12" t="s">
        <v>47</v>
      </c>
      <c r="M77" s="28">
        <f t="shared" si="8"/>
        <v>29</v>
      </c>
      <c r="N77" s="28"/>
      <c r="O77" s="12"/>
      <c r="P77" s="14"/>
      <c r="Q77" s="12">
        <v>29</v>
      </c>
      <c r="R77" s="12" t="s">
        <v>57</v>
      </c>
      <c r="S77" s="12" t="s">
        <v>296</v>
      </c>
      <c r="T77" s="12"/>
      <c r="U77" s="12"/>
      <c r="V77" s="12"/>
      <c r="W77" s="12"/>
      <c r="X77" s="12"/>
      <c r="Y77" s="12"/>
      <c r="Z77" s="12" t="s">
        <v>230</v>
      </c>
      <c r="AA77" s="34"/>
      <c r="AB77" s="3" t="s">
        <v>320</v>
      </c>
      <c r="AC77" s="3" t="s">
        <v>52</v>
      </c>
    </row>
    <row r="78" s="3" customFormat="1" customHeight="1" spans="1:29">
      <c r="A78" s="12">
        <f t="shared" si="4"/>
        <v>73</v>
      </c>
      <c r="B78" s="12" t="s">
        <v>38</v>
      </c>
      <c r="C78" s="23" t="s">
        <v>53</v>
      </c>
      <c r="D78" s="14" t="s">
        <v>321</v>
      </c>
      <c r="E78" s="24" t="s">
        <v>322</v>
      </c>
      <c r="F78" s="14" t="s">
        <v>323</v>
      </c>
      <c r="G78" s="17" t="str">
        <f>VLOOKUP(D:D,[1]项目库!$B:$H,7,0)</f>
        <v>恒合乡</v>
      </c>
      <c r="H78" s="12" t="s">
        <v>44</v>
      </c>
      <c r="I78" s="17" t="s">
        <v>227</v>
      </c>
      <c r="J78" s="17" t="s">
        <v>228</v>
      </c>
      <c r="K78" s="12" t="s">
        <v>47</v>
      </c>
      <c r="L78" s="12" t="s">
        <v>47</v>
      </c>
      <c r="M78" s="28">
        <f t="shared" si="8"/>
        <v>76</v>
      </c>
      <c r="N78" s="28"/>
      <c r="O78" s="12"/>
      <c r="P78" s="14"/>
      <c r="Q78" s="12">
        <v>76</v>
      </c>
      <c r="R78" s="12" t="s">
        <v>57</v>
      </c>
      <c r="S78" s="12" t="s">
        <v>296</v>
      </c>
      <c r="T78" s="12"/>
      <c r="U78" s="12"/>
      <c r="V78" s="12"/>
      <c r="W78" s="12"/>
      <c r="X78" s="12"/>
      <c r="Y78" s="12"/>
      <c r="Z78" s="12" t="s">
        <v>230</v>
      </c>
      <c r="AA78" s="34"/>
      <c r="AB78" s="3" t="s">
        <v>324</v>
      </c>
      <c r="AC78" s="3" t="s">
        <v>52</v>
      </c>
    </row>
    <row r="79" s="3" customFormat="1" customHeight="1" spans="1:29">
      <c r="A79" s="12">
        <f t="shared" si="4"/>
        <v>74</v>
      </c>
      <c r="B79" s="12" t="s">
        <v>38</v>
      </c>
      <c r="C79" s="23" t="s">
        <v>53</v>
      </c>
      <c r="D79" s="14" t="s">
        <v>325</v>
      </c>
      <c r="E79" s="24" t="s">
        <v>326</v>
      </c>
      <c r="F79" s="14" t="s">
        <v>327</v>
      </c>
      <c r="G79" s="17" t="str">
        <f>VLOOKUP(D:D,[1]项目库!$B:$H,7,0)</f>
        <v>七曜村、碗厂村、土庙村</v>
      </c>
      <c r="H79" s="12" t="s">
        <v>44</v>
      </c>
      <c r="I79" s="17" t="s">
        <v>227</v>
      </c>
      <c r="J79" s="17" t="s">
        <v>228</v>
      </c>
      <c r="K79" s="12" t="s">
        <v>47</v>
      </c>
      <c r="L79" s="12" t="s">
        <v>47</v>
      </c>
      <c r="M79" s="28">
        <f t="shared" si="8"/>
        <v>121</v>
      </c>
      <c r="N79" s="28"/>
      <c r="O79" s="12"/>
      <c r="P79" s="14"/>
      <c r="Q79" s="12">
        <v>121</v>
      </c>
      <c r="R79" s="12" t="s">
        <v>57</v>
      </c>
      <c r="S79" s="12" t="s">
        <v>296</v>
      </c>
      <c r="T79" s="12"/>
      <c r="U79" s="12"/>
      <c r="V79" s="12"/>
      <c r="W79" s="12"/>
      <c r="X79" s="12"/>
      <c r="Y79" s="12"/>
      <c r="Z79" s="12" t="s">
        <v>230</v>
      </c>
      <c r="AA79" s="34"/>
      <c r="AB79" s="3" t="s">
        <v>328</v>
      </c>
      <c r="AC79" s="3" t="s">
        <v>52</v>
      </c>
    </row>
    <row r="80" s="3" customFormat="1" customHeight="1" spans="1:29">
      <c r="A80" s="12">
        <f t="shared" si="4"/>
        <v>75</v>
      </c>
      <c r="B80" s="12" t="s">
        <v>38</v>
      </c>
      <c r="C80" s="23" t="s">
        <v>53</v>
      </c>
      <c r="D80" s="14" t="s">
        <v>329</v>
      </c>
      <c r="E80" s="24" t="s">
        <v>330</v>
      </c>
      <c r="F80" s="14" t="s">
        <v>331</v>
      </c>
      <c r="G80" s="17" t="str">
        <f>VLOOKUP(D:D,[1]项目库!$B:$H,7,0)</f>
        <v>地宝社区1组</v>
      </c>
      <c r="H80" s="12" t="s">
        <v>44</v>
      </c>
      <c r="I80" s="17" t="s">
        <v>227</v>
      </c>
      <c r="J80" s="17" t="s">
        <v>228</v>
      </c>
      <c r="K80" s="12" t="s">
        <v>47</v>
      </c>
      <c r="L80" s="12" t="s">
        <v>47</v>
      </c>
      <c r="M80" s="28">
        <f t="shared" si="8"/>
        <v>76</v>
      </c>
      <c r="N80" s="28"/>
      <c r="O80" s="12"/>
      <c r="P80" s="14"/>
      <c r="Q80" s="12">
        <v>76</v>
      </c>
      <c r="R80" s="12" t="s">
        <v>57</v>
      </c>
      <c r="S80" s="12" t="s">
        <v>296</v>
      </c>
      <c r="T80" s="12"/>
      <c r="U80" s="12"/>
      <c r="V80" s="12"/>
      <c r="W80" s="12"/>
      <c r="X80" s="12"/>
      <c r="Y80" s="12"/>
      <c r="Z80" s="12" t="s">
        <v>230</v>
      </c>
      <c r="AA80" s="34"/>
      <c r="AB80" s="3" t="s">
        <v>332</v>
      </c>
      <c r="AC80" s="3" t="s">
        <v>52</v>
      </c>
    </row>
    <row r="81" s="3" customFormat="1" customHeight="1" spans="1:29">
      <c r="A81" s="12">
        <f t="shared" si="4"/>
        <v>76</v>
      </c>
      <c r="B81" s="12" t="s">
        <v>38</v>
      </c>
      <c r="C81" s="23" t="s">
        <v>53</v>
      </c>
      <c r="D81" s="14" t="s">
        <v>333</v>
      </c>
      <c r="E81" s="24" t="s">
        <v>334</v>
      </c>
      <c r="F81" s="14" t="s">
        <v>335</v>
      </c>
      <c r="G81" s="17" t="str">
        <f>VLOOKUP(D:D,[1]项目库!$B:$H,7,0)</f>
        <v>黄柏乡沙田村、金山村。</v>
      </c>
      <c r="H81" s="12" t="s">
        <v>44</v>
      </c>
      <c r="I81" s="17" t="s">
        <v>227</v>
      </c>
      <c r="J81" s="17" t="s">
        <v>228</v>
      </c>
      <c r="K81" s="12" t="s">
        <v>47</v>
      </c>
      <c r="L81" s="12" t="s">
        <v>47</v>
      </c>
      <c r="M81" s="28">
        <f t="shared" si="8"/>
        <v>121</v>
      </c>
      <c r="N81" s="28"/>
      <c r="O81" s="12"/>
      <c r="P81" s="14"/>
      <c r="Q81" s="12">
        <v>121</v>
      </c>
      <c r="R81" s="12" t="s">
        <v>57</v>
      </c>
      <c r="S81" s="12" t="s">
        <v>296</v>
      </c>
      <c r="T81" s="12"/>
      <c r="U81" s="12"/>
      <c r="V81" s="12"/>
      <c r="W81" s="12"/>
      <c r="X81" s="12"/>
      <c r="Y81" s="12"/>
      <c r="Z81" s="12" t="s">
        <v>230</v>
      </c>
      <c r="AA81" s="34"/>
      <c r="AB81" s="3" t="s">
        <v>336</v>
      </c>
      <c r="AC81" s="3" t="s">
        <v>52</v>
      </c>
    </row>
    <row r="82" s="3" customFormat="1" customHeight="1" spans="1:29">
      <c r="A82" s="12">
        <f t="shared" si="4"/>
        <v>77</v>
      </c>
      <c r="B82" s="12" t="s">
        <v>38</v>
      </c>
      <c r="C82" s="23" t="s">
        <v>53</v>
      </c>
      <c r="D82" s="14" t="s">
        <v>337</v>
      </c>
      <c r="E82" s="15" t="s">
        <v>338</v>
      </c>
      <c r="F82" s="14" t="s">
        <v>339</v>
      </c>
      <c r="G82" s="17" t="str">
        <f>VLOOKUP(D:D,[1]项目库!$B:$H,7,0)</f>
        <v>新田林场</v>
      </c>
      <c r="H82" s="12" t="s">
        <v>44</v>
      </c>
      <c r="I82" s="17" t="s">
        <v>340</v>
      </c>
      <c r="J82" s="17" t="s">
        <v>341</v>
      </c>
      <c r="K82" s="12" t="s">
        <v>47</v>
      </c>
      <c r="L82" s="12" t="s">
        <v>48</v>
      </c>
      <c r="M82" s="28">
        <f t="shared" si="8"/>
        <v>95</v>
      </c>
      <c r="N82" s="28">
        <v>95</v>
      </c>
      <c r="O82" s="12" t="s">
        <v>342</v>
      </c>
      <c r="P82" s="14" t="s">
        <v>50</v>
      </c>
      <c r="Q82" s="12"/>
      <c r="R82" s="12"/>
      <c r="S82" s="12"/>
      <c r="T82" s="12"/>
      <c r="U82" s="12"/>
      <c r="V82" s="12"/>
      <c r="W82" s="12"/>
      <c r="X82" s="12"/>
      <c r="Y82" s="12"/>
      <c r="Z82" s="12"/>
      <c r="AA82" s="34"/>
      <c r="AB82" s="3" t="s">
        <v>343</v>
      </c>
      <c r="AC82" s="3" t="s">
        <v>52</v>
      </c>
    </row>
    <row r="83" s="3" customFormat="1" customHeight="1" spans="1:29">
      <c r="A83" s="12">
        <f t="shared" si="4"/>
        <v>78</v>
      </c>
      <c r="B83" s="12" t="s">
        <v>38</v>
      </c>
      <c r="C83" s="23" t="s">
        <v>53</v>
      </c>
      <c r="D83" s="14" t="s">
        <v>344</v>
      </c>
      <c r="E83" s="15" t="s">
        <v>345</v>
      </c>
      <c r="F83" s="14" t="s">
        <v>346</v>
      </c>
      <c r="G83" s="17" t="str">
        <f>VLOOKUP(D:D,[1]项目库!$B:$H,7,0)</f>
        <v>龙驹管护站、王二包管护站</v>
      </c>
      <c r="H83" s="12" t="s">
        <v>44</v>
      </c>
      <c r="I83" s="17" t="s">
        <v>340</v>
      </c>
      <c r="J83" s="17" t="s">
        <v>341</v>
      </c>
      <c r="K83" s="12" t="s">
        <v>47</v>
      </c>
      <c r="L83" s="12" t="s">
        <v>48</v>
      </c>
      <c r="M83" s="28">
        <f t="shared" si="8"/>
        <v>84</v>
      </c>
      <c r="N83" s="28">
        <v>84</v>
      </c>
      <c r="O83" s="12" t="s">
        <v>342</v>
      </c>
      <c r="P83" s="14" t="s">
        <v>50</v>
      </c>
      <c r="Q83" s="12"/>
      <c r="R83" s="12"/>
      <c r="S83" s="12"/>
      <c r="T83" s="12"/>
      <c r="U83" s="12"/>
      <c r="V83" s="12"/>
      <c r="W83" s="12"/>
      <c r="X83" s="12"/>
      <c r="Y83" s="12"/>
      <c r="Z83" s="12"/>
      <c r="AA83" s="34"/>
      <c r="AB83" s="3" t="s">
        <v>347</v>
      </c>
      <c r="AC83" s="3" t="s">
        <v>52</v>
      </c>
    </row>
    <row r="84" s="3" customFormat="1" customHeight="1" spans="1:29">
      <c r="A84" s="12">
        <f t="shared" si="4"/>
        <v>79</v>
      </c>
      <c r="B84" s="12" t="s">
        <v>38</v>
      </c>
      <c r="C84" s="23" t="s">
        <v>53</v>
      </c>
      <c r="D84" s="14" t="s">
        <v>348</v>
      </c>
      <c r="E84" s="15" t="s">
        <v>349</v>
      </c>
      <c r="F84" s="14" t="s">
        <v>350</v>
      </c>
      <c r="G84" s="17" t="str">
        <f>VLOOKUP(D:D,[1]项目库!$B:$H,7,0)</f>
        <v>龙驹林场林区</v>
      </c>
      <c r="H84" s="12" t="s">
        <v>44</v>
      </c>
      <c r="I84" s="17" t="s">
        <v>340</v>
      </c>
      <c r="J84" s="17" t="s">
        <v>341</v>
      </c>
      <c r="K84" s="12" t="s">
        <v>47</v>
      </c>
      <c r="L84" s="12" t="s">
        <v>48</v>
      </c>
      <c r="M84" s="28">
        <f t="shared" si="8"/>
        <v>35</v>
      </c>
      <c r="N84" s="28">
        <v>35</v>
      </c>
      <c r="O84" s="12" t="s">
        <v>342</v>
      </c>
      <c r="P84" s="14" t="s">
        <v>50</v>
      </c>
      <c r="Q84" s="12"/>
      <c r="R84" s="12"/>
      <c r="S84" s="12"/>
      <c r="T84" s="12"/>
      <c r="U84" s="12"/>
      <c r="V84" s="12"/>
      <c r="W84" s="12"/>
      <c r="X84" s="12"/>
      <c r="Y84" s="12"/>
      <c r="Z84" s="12"/>
      <c r="AA84" s="34"/>
      <c r="AB84" s="3" t="s">
        <v>347</v>
      </c>
      <c r="AC84" s="3" t="s">
        <v>52</v>
      </c>
    </row>
    <row r="85" s="3" customFormat="1" customHeight="1" spans="1:29">
      <c r="A85" s="12">
        <f t="shared" si="4"/>
        <v>80</v>
      </c>
      <c r="B85" s="12" t="s">
        <v>38</v>
      </c>
      <c r="C85" s="23" t="s">
        <v>53</v>
      </c>
      <c r="D85" s="14" t="s">
        <v>351</v>
      </c>
      <c r="E85" s="15" t="s">
        <v>352</v>
      </c>
      <c r="F85" s="14" t="s">
        <v>353</v>
      </c>
      <c r="G85" s="17" t="str">
        <f>VLOOKUP(D:D,[1]项目库!$B:$H,7,0)</f>
        <v>国有铁峰山林场</v>
      </c>
      <c r="H85" s="12" t="s">
        <v>44</v>
      </c>
      <c r="I85" s="17" t="s">
        <v>340</v>
      </c>
      <c r="J85" s="17" t="s">
        <v>341</v>
      </c>
      <c r="K85" s="12" t="s">
        <v>47</v>
      </c>
      <c r="L85" s="12" t="s">
        <v>48</v>
      </c>
      <c r="M85" s="28">
        <f t="shared" si="8"/>
        <v>86</v>
      </c>
      <c r="N85" s="28">
        <v>86</v>
      </c>
      <c r="O85" s="12" t="s">
        <v>342</v>
      </c>
      <c r="P85" s="14" t="s">
        <v>50</v>
      </c>
      <c r="Q85" s="12"/>
      <c r="R85" s="12"/>
      <c r="S85" s="12"/>
      <c r="T85" s="12"/>
      <c r="U85" s="12"/>
      <c r="V85" s="12"/>
      <c r="W85" s="12"/>
      <c r="X85" s="12"/>
      <c r="Y85" s="12"/>
      <c r="Z85" s="12"/>
      <c r="AA85" s="34"/>
      <c r="AB85" s="3" t="s">
        <v>354</v>
      </c>
      <c r="AC85" s="3" t="s">
        <v>52</v>
      </c>
    </row>
    <row r="86" s="3" customFormat="1" customHeight="1" spans="1:29">
      <c r="A86" s="12">
        <f t="shared" si="4"/>
        <v>81</v>
      </c>
      <c r="B86" s="12" t="s">
        <v>38</v>
      </c>
      <c r="C86" s="23" t="s">
        <v>53</v>
      </c>
      <c r="D86" s="14" t="s">
        <v>355</v>
      </c>
      <c r="E86" s="15" t="s">
        <v>356</v>
      </c>
      <c r="F86" s="14" t="s">
        <v>357</v>
      </c>
      <c r="G86" s="17" t="str">
        <f>VLOOKUP(D:D,[1]项目库!$B:$H,7,0)</f>
        <v>新田镇西村广成山</v>
      </c>
      <c r="H86" s="12" t="s">
        <v>44</v>
      </c>
      <c r="I86" s="17" t="s">
        <v>340</v>
      </c>
      <c r="J86" s="17" t="s">
        <v>341</v>
      </c>
      <c r="K86" s="12" t="s">
        <v>47</v>
      </c>
      <c r="L86" s="12" t="s">
        <v>48</v>
      </c>
      <c r="M86" s="28">
        <f t="shared" si="8"/>
        <v>50</v>
      </c>
      <c r="N86" s="28">
        <v>50</v>
      </c>
      <c r="O86" s="12" t="s">
        <v>342</v>
      </c>
      <c r="P86" s="14" t="s">
        <v>50</v>
      </c>
      <c r="Q86" s="12"/>
      <c r="R86" s="12"/>
      <c r="S86" s="12"/>
      <c r="T86" s="12"/>
      <c r="U86" s="12"/>
      <c r="V86" s="12"/>
      <c r="W86" s="12"/>
      <c r="X86" s="12"/>
      <c r="Y86" s="12"/>
      <c r="Z86" s="12"/>
      <c r="AA86" s="34"/>
      <c r="AB86" s="3" t="s">
        <v>358</v>
      </c>
      <c r="AC86" s="3" t="s">
        <v>52</v>
      </c>
    </row>
    <row r="87" s="3" customFormat="1" customHeight="1" spans="1:29">
      <c r="A87" s="12">
        <f t="shared" si="4"/>
        <v>82</v>
      </c>
      <c r="B87" s="12" t="s">
        <v>38</v>
      </c>
      <c r="C87" s="23" t="s">
        <v>359</v>
      </c>
      <c r="D87" s="14" t="s">
        <v>360</v>
      </c>
      <c r="E87" s="15" t="s">
        <v>361</v>
      </c>
      <c r="F87" s="14" t="s">
        <v>362</v>
      </c>
      <c r="G87" s="17" t="str">
        <f>VLOOKUP(D:D,[1]项目库!$B:$H,7,0)</f>
        <v>万州区</v>
      </c>
      <c r="H87" s="12" t="s">
        <v>44</v>
      </c>
      <c r="I87" s="17" t="s">
        <v>363</v>
      </c>
      <c r="J87" s="17" t="s">
        <v>364</v>
      </c>
      <c r="K87" s="12" t="s">
        <v>47</v>
      </c>
      <c r="L87" s="12" t="s">
        <v>48</v>
      </c>
      <c r="M87" s="28">
        <f t="shared" si="8"/>
        <v>200</v>
      </c>
      <c r="N87" s="28"/>
      <c r="O87" s="12"/>
      <c r="P87" s="14"/>
      <c r="Q87" s="12">
        <v>200</v>
      </c>
      <c r="R87" s="12" t="s">
        <v>57</v>
      </c>
      <c r="S87" s="12" t="s">
        <v>229</v>
      </c>
      <c r="T87" s="12"/>
      <c r="U87" s="12"/>
      <c r="V87" s="12"/>
      <c r="W87" s="12"/>
      <c r="X87" s="12"/>
      <c r="Y87" s="12"/>
      <c r="Z87" s="12"/>
      <c r="AA87" s="34" t="s">
        <v>223</v>
      </c>
      <c r="AB87" s="3" t="s">
        <v>363</v>
      </c>
      <c r="AC87" s="3" t="s">
        <v>52</v>
      </c>
    </row>
    <row r="88" s="3" customFormat="1" customHeight="1" spans="1:29">
      <c r="A88" s="12">
        <f t="shared" si="4"/>
        <v>83</v>
      </c>
      <c r="B88" s="12" t="s">
        <v>38</v>
      </c>
      <c r="C88" s="23" t="s">
        <v>359</v>
      </c>
      <c r="D88" s="14" t="s">
        <v>365</v>
      </c>
      <c r="E88" s="15" t="s">
        <v>366</v>
      </c>
      <c r="F88" s="14" t="s">
        <v>367</v>
      </c>
      <c r="G88" s="17" t="str">
        <f>VLOOKUP(D:D,[1]项目库!$B:$H,7,0)</f>
        <v>甘宁、龙沙等49个镇乡街道</v>
      </c>
      <c r="H88" s="12" t="s">
        <v>44</v>
      </c>
      <c r="I88" s="17" t="s">
        <v>363</v>
      </c>
      <c r="J88" s="17" t="s">
        <v>364</v>
      </c>
      <c r="K88" s="12" t="s">
        <v>47</v>
      </c>
      <c r="L88" s="12" t="s">
        <v>48</v>
      </c>
      <c r="M88" s="28">
        <f t="shared" si="8"/>
        <v>200</v>
      </c>
      <c r="N88" s="28"/>
      <c r="O88" s="12"/>
      <c r="P88" s="14"/>
      <c r="Q88" s="12">
        <v>200</v>
      </c>
      <c r="R88" s="12" t="s">
        <v>57</v>
      </c>
      <c r="S88" s="12" t="s">
        <v>229</v>
      </c>
      <c r="T88" s="12"/>
      <c r="U88" s="12"/>
      <c r="V88" s="12"/>
      <c r="W88" s="12"/>
      <c r="X88" s="12"/>
      <c r="Y88" s="28">
        <v>200</v>
      </c>
      <c r="Z88" s="12"/>
      <c r="AA88" s="34" t="s">
        <v>223</v>
      </c>
      <c r="AB88" s="3" t="s">
        <v>363</v>
      </c>
      <c r="AC88" s="3" t="s">
        <v>52</v>
      </c>
    </row>
    <row r="89" s="3" customFormat="1" customHeight="1" spans="1:29">
      <c r="A89" s="12">
        <f t="shared" si="4"/>
        <v>84</v>
      </c>
      <c r="B89" s="12" t="s">
        <v>38</v>
      </c>
      <c r="C89" s="23" t="s">
        <v>359</v>
      </c>
      <c r="D89" s="14" t="s">
        <v>368</v>
      </c>
      <c r="E89" s="15" t="s">
        <v>369</v>
      </c>
      <c r="F89" s="14" t="s">
        <v>370</v>
      </c>
      <c r="G89" s="17" t="str">
        <f>VLOOKUP(D:D,[1]项目库!$B:$H,7,0)</f>
        <v>甘宁、龙沙等49个镇乡街道</v>
      </c>
      <c r="H89" s="12" t="s">
        <v>44</v>
      </c>
      <c r="I89" s="17" t="s">
        <v>363</v>
      </c>
      <c r="J89" s="17" t="s">
        <v>364</v>
      </c>
      <c r="K89" s="12" t="s">
        <v>47</v>
      </c>
      <c r="L89" s="12" t="s">
        <v>48</v>
      </c>
      <c r="M89" s="28">
        <f t="shared" si="8"/>
        <v>1554</v>
      </c>
      <c r="N89" s="28"/>
      <c r="O89" s="12"/>
      <c r="P89" s="14"/>
      <c r="Q89" s="12">
        <v>1554</v>
      </c>
      <c r="R89" s="12" t="s">
        <v>57</v>
      </c>
      <c r="S89" s="12" t="s">
        <v>229</v>
      </c>
      <c r="T89" s="12"/>
      <c r="U89" s="12"/>
      <c r="V89" s="12"/>
      <c r="W89" s="12"/>
      <c r="X89" s="12"/>
      <c r="Y89" s="28">
        <v>1554</v>
      </c>
      <c r="Z89" s="12"/>
      <c r="AA89" s="34"/>
      <c r="AB89" s="3" t="s">
        <v>363</v>
      </c>
      <c r="AC89" s="3" t="s">
        <v>52</v>
      </c>
    </row>
    <row r="90" s="3" customFormat="1" customHeight="1" spans="1:29">
      <c r="A90" s="12">
        <f t="shared" si="4"/>
        <v>85</v>
      </c>
      <c r="B90" s="12" t="s">
        <v>38</v>
      </c>
      <c r="C90" s="23" t="s">
        <v>359</v>
      </c>
      <c r="D90" s="14" t="s">
        <v>371</v>
      </c>
      <c r="E90" s="15" t="s">
        <v>372</v>
      </c>
      <c r="F90" s="14" t="s">
        <v>373</v>
      </c>
      <c r="G90" s="17" t="str">
        <f>VLOOKUP(D:D,[1]项目库!$B:$H,7,0)</f>
        <v>甘宁、龙沙等49个镇乡街道</v>
      </c>
      <c r="H90" s="12" t="s">
        <v>44</v>
      </c>
      <c r="I90" s="17" t="s">
        <v>363</v>
      </c>
      <c r="J90" s="17" t="s">
        <v>364</v>
      </c>
      <c r="K90" s="12" t="s">
        <v>47</v>
      </c>
      <c r="L90" s="12" t="s">
        <v>48</v>
      </c>
      <c r="M90" s="28">
        <f t="shared" si="8"/>
        <v>250</v>
      </c>
      <c r="N90" s="28"/>
      <c r="O90" s="12"/>
      <c r="P90" s="14"/>
      <c r="Q90" s="12">
        <v>250</v>
      </c>
      <c r="R90" s="12" t="s">
        <v>57</v>
      </c>
      <c r="S90" s="12" t="s">
        <v>229</v>
      </c>
      <c r="T90" s="12"/>
      <c r="U90" s="12"/>
      <c r="V90" s="12"/>
      <c r="W90" s="12"/>
      <c r="X90" s="12"/>
      <c r="Y90" s="12"/>
      <c r="Z90" s="12"/>
      <c r="AA90" s="34"/>
      <c r="AB90" s="3" t="s">
        <v>363</v>
      </c>
      <c r="AC90" s="3" t="s">
        <v>52</v>
      </c>
    </row>
    <row r="91" s="3" customFormat="1" customHeight="1" spans="1:29">
      <c r="A91" s="12">
        <f t="shared" si="4"/>
        <v>86</v>
      </c>
      <c r="B91" s="12" t="s">
        <v>38</v>
      </c>
      <c r="C91" s="13" t="s">
        <v>39</v>
      </c>
      <c r="D91" s="14" t="s">
        <v>374</v>
      </c>
      <c r="E91" s="15" t="s">
        <v>375</v>
      </c>
      <c r="F91" s="14" t="s">
        <v>376</v>
      </c>
      <c r="G91" s="17" t="str">
        <f>VLOOKUP(D:D,[1]项目库!$B:$H,7,0)</f>
        <v>万州区</v>
      </c>
      <c r="H91" s="12" t="s">
        <v>44</v>
      </c>
      <c r="I91" s="17" t="s">
        <v>363</v>
      </c>
      <c r="J91" s="17" t="s">
        <v>364</v>
      </c>
      <c r="K91" s="12" t="s">
        <v>47</v>
      </c>
      <c r="L91" s="12" t="s">
        <v>48</v>
      </c>
      <c r="M91" s="28">
        <f t="shared" si="8"/>
        <v>200</v>
      </c>
      <c r="N91" s="28"/>
      <c r="O91" s="12"/>
      <c r="P91" s="14"/>
      <c r="Q91" s="12">
        <v>200</v>
      </c>
      <c r="R91" s="12" t="s">
        <v>57</v>
      </c>
      <c r="S91" s="12" t="s">
        <v>229</v>
      </c>
      <c r="T91" s="12"/>
      <c r="U91" s="12"/>
      <c r="V91" s="12"/>
      <c r="W91" s="12"/>
      <c r="X91" s="12"/>
      <c r="Y91" s="12"/>
      <c r="Z91" s="12"/>
      <c r="AA91" s="34"/>
      <c r="AB91" s="3" t="s">
        <v>363</v>
      </c>
      <c r="AC91" s="3" t="s">
        <v>52</v>
      </c>
    </row>
    <row r="92" s="3" customFormat="1" customHeight="1" spans="1:29">
      <c r="A92" s="12">
        <f t="shared" ref="A92:A98" si="9">ROW(92:92)-5</f>
        <v>87</v>
      </c>
      <c r="B92" s="12" t="s">
        <v>38</v>
      </c>
      <c r="C92" s="13" t="s">
        <v>39</v>
      </c>
      <c r="D92" s="14" t="s">
        <v>377</v>
      </c>
      <c r="E92" s="15" t="s">
        <v>378</v>
      </c>
      <c r="F92" s="14" t="s">
        <v>379</v>
      </c>
      <c r="G92" s="17" t="str">
        <f>VLOOKUP(D:D,[1]项目库!$B:$H,7,0)</f>
        <v>甘宁、龙沙等49个镇乡街道</v>
      </c>
      <c r="H92" s="12" t="s">
        <v>44</v>
      </c>
      <c r="I92" s="17" t="s">
        <v>363</v>
      </c>
      <c r="J92" s="17" t="s">
        <v>364</v>
      </c>
      <c r="K92" s="12" t="s">
        <v>47</v>
      </c>
      <c r="L92" s="12" t="s">
        <v>48</v>
      </c>
      <c r="M92" s="28">
        <f t="shared" si="8"/>
        <v>300</v>
      </c>
      <c r="N92" s="28">
        <v>300</v>
      </c>
      <c r="O92" s="12" t="s">
        <v>49</v>
      </c>
      <c r="P92" s="14" t="s">
        <v>50</v>
      </c>
      <c r="Q92" s="12"/>
      <c r="R92" s="12"/>
      <c r="S92" s="12"/>
      <c r="T92" s="12"/>
      <c r="U92" s="12"/>
      <c r="V92" s="12"/>
      <c r="W92" s="12"/>
      <c r="X92" s="12"/>
      <c r="Y92" s="28">
        <v>300</v>
      </c>
      <c r="Z92" s="12"/>
      <c r="AA92" s="34" t="s">
        <v>223</v>
      </c>
      <c r="AB92" s="3" t="s">
        <v>363</v>
      </c>
      <c r="AC92" s="3" t="s">
        <v>52</v>
      </c>
    </row>
    <row r="93" s="3" customFormat="1" customHeight="1" spans="1:29">
      <c r="A93" s="12">
        <f t="shared" si="9"/>
        <v>88</v>
      </c>
      <c r="B93" s="12" t="s">
        <v>38</v>
      </c>
      <c r="C93" s="23" t="s">
        <v>359</v>
      </c>
      <c r="D93" s="14" t="s">
        <v>380</v>
      </c>
      <c r="E93" s="15" t="s">
        <v>381</v>
      </c>
      <c r="F93" s="14" t="s">
        <v>382</v>
      </c>
      <c r="G93" s="17" t="str">
        <f>VLOOKUP(D:D,[1]项目库!$B:$H,7,0)</f>
        <v>甘宁镇等49个涉农镇乡街道</v>
      </c>
      <c r="H93" s="12" t="s">
        <v>44</v>
      </c>
      <c r="I93" s="17" t="s">
        <v>363</v>
      </c>
      <c r="J93" s="17" t="s">
        <v>364</v>
      </c>
      <c r="K93" s="12" t="s">
        <v>47</v>
      </c>
      <c r="L93" s="12" t="s">
        <v>48</v>
      </c>
      <c r="M93" s="28">
        <f t="shared" si="8"/>
        <v>500</v>
      </c>
      <c r="N93" s="28"/>
      <c r="O93" s="12"/>
      <c r="P93" s="14"/>
      <c r="Q93" s="12">
        <v>500</v>
      </c>
      <c r="R93" s="12" t="s">
        <v>57</v>
      </c>
      <c r="S93" s="12" t="s">
        <v>229</v>
      </c>
      <c r="T93" s="12"/>
      <c r="U93" s="12"/>
      <c r="V93" s="12"/>
      <c r="W93" s="12"/>
      <c r="X93" s="12"/>
      <c r="Y93" s="12"/>
      <c r="Z93" s="12"/>
      <c r="AA93" s="34"/>
      <c r="AB93" s="3" t="s">
        <v>363</v>
      </c>
      <c r="AC93" s="3" t="s">
        <v>52</v>
      </c>
    </row>
    <row r="94" s="3" customFormat="1" customHeight="1" spans="1:27">
      <c r="A94" s="12">
        <f t="shared" si="9"/>
        <v>89</v>
      </c>
      <c r="B94" s="31" t="s">
        <v>38</v>
      </c>
      <c r="C94" s="35" t="s">
        <v>53</v>
      </c>
      <c r="D94" s="36" t="s">
        <v>383</v>
      </c>
      <c r="E94" s="24" t="s">
        <v>384</v>
      </c>
      <c r="F94" s="37" t="s">
        <v>385</v>
      </c>
      <c r="G94" s="38" t="str">
        <f>VLOOKUP(D:D,[2]项目库!$B:$H,7,0)</f>
        <v>长岭镇</v>
      </c>
      <c r="H94" s="31" t="s">
        <v>44</v>
      </c>
      <c r="I94" s="38" t="s">
        <v>45</v>
      </c>
      <c r="J94" s="39" t="s">
        <v>46</v>
      </c>
      <c r="K94" s="31" t="s">
        <v>47</v>
      </c>
      <c r="L94" s="31" t="s">
        <v>48</v>
      </c>
      <c r="M94" s="41">
        <v>121</v>
      </c>
      <c r="N94" s="42"/>
      <c r="O94" s="31"/>
      <c r="P94" s="31"/>
      <c r="Q94" s="41">
        <v>121</v>
      </c>
      <c r="R94" s="31" t="s">
        <v>386</v>
      </c>
      <c r="S94" s="31" t="s">
        <v>387</v>
      </c>
      <c r="T94" s="12"/>
      <c r="U94" s="12"/>
      <c r="V94" s="12"/>
      <c r="W94" s="12"/>
      <c r="X94" s="12"/>
      <c r="Y94" s="12"/>
      <c r="Z94" s="38" t="s">
        <v>388</v>
      </c>
      <c r="AA94" s="34"/>
    </row>
    <row r="95" s="3" customFormat="1" customHeight="1" spans="1:27">
      <c r="A95" s="12">
        <f t="shared" si="9"/>
        <v>90</v>
      </c>
      <c r="B95" s="31" t="s">
        <v>38</v>
      </c>
      <c r="C95" s="35" t="s">
        <v>53</v>
      </c>
      <c r="D95" s="36" t="s">
        <v>389</v>
      </c>
      <c r="E95" s="24" t="s">
        <v>390</v>
      </c>
      <c r="F95" s="37" t="s">
        <v>391</v>
      </c>
      <c r="G95" s="38" t="str">
        <f>VLOOKUP(D:D,[2]项目库!$B:$H,7,0)</f>
        <v>新田镇</v>
      </c>
      <c r="H95" s="31" t="s">
        <v>44</v>
      </c>
      <c r="I95" s="38" t="s">
        <v>45</v>
      </c>
      <c r="J95" s="39" t="s">
        <v>46</v>
      </c>
      <c r="K95" s="31" t="s">
        <v>47</v>
      </c>
      <c r="L95" s="31" t="s">
        <v>48</v>
      </c>
      <c r="M95" s="41">
        <v>90</v>
      </c>
      <c r="N95" s="42"/>
      <c r="O95" s="31"/>
      <c r="P95" s="31"/>
      <c r="Q95" s="41">
        <v>90</v>
      </c>
      <c r="R95" s="31" t="s">
        <v>386</v>
      </c>
      <c r="S95" s="31" t="s">
        <v>387</v>
      </c>
      <c r="T95" s="12"/>
      <c r="U95" s="12"/>
      <c r="V95" s="12"/>
      <c r="W95" s="12"/>
      <c r="X95" s="12"/>
      <c r="Y95" s="12"/>
      <c r="Z95" s="38" t="s">
        <v>388</v>
      </c>
      <c r="AA95" s="34"/>
    </row>
    <row r="96" s="3" customFormat="1" customHeight="1" spans="1:27">
      <c r="A96" s="12">
        <f t="shared" si="9"/>
        <v>91</v>
      </c>
      <c r="B96" s="31" t="s">
        <v>38</v>
      </c>
      <c r="C96" s="35" t="s">
        <v>53</v>
      </c>
      <c r="D96" s="36" t="s">
        <v>392</v>
      </c>
      <c r="E96" s="24" t="s">
        <v>393</v>
      </c>
      <c r="F96" s="37" t="s">
        <v>394</v>
      </c>
      <c r="G96" s="38" t="str">
        <f>VLOOKUP(D:D,[2]项目库!$B:$H,7,0)</f>
        <v>白羊镇</v>
      </c>
      <c r="H96" s="31" t="s">
        <v>44</v>
      </c>
      <c r="I96" s="38" t="s">
        <v>45</v>
      </c>
      <c r="J96" s="39" t="s">
        <v>46</v>
      </c>
      <c r="K96" s="31" t="s">
        <v>47</v>
      </c>
      <c r="L96" s="31" t="s">
        <v>48</v>
      </c>
      <c r="M96" s="41">
        <v>90</v>
      </c>
      <c r="N96" s="42"/>
      <c r="O96" s="31"/>
      <c r="P96" s="31"/>
      <c r="Q96" s="41">
        <v>90</v>
      </c>
      <c r="R96" s="31" t="s">
        <v>386</v>
      </c>
      <c r="S96" s="31" t="s">
        <v>387</v>
      </c>
      <c r="T96" s="12"/>
      <c r="U96" s="12"/>
      <c r="V96" s="12"/>
      <c r="W96" s="12"/>
      <c r="X96" s="12"/>
      <c r="Y96" s="12"/>
      <c r="Z96" s="38" t="s">
        <v>388</v>
      </c>
      <c r="AA96" s="34"/>
    </row>
    <row r="97" s="3" customFormat="1" customHeight="1" spans="1:27">
      <c r="A97" s="12">
        <f t="shared" si="9"/>
        <v>92</v>
      </c>
      <c r="B97" s="31" t="s">
        <v>38</v>
      </c>
      <c r="C97" s="35" t="s">
        <v>53</v>
      </c>
      <c r="D97" s="39" t="s">
        <v>395</v>
      </c>
      <c r="E97" s="24" t="s">
        <v>396</v>
      </c>
      <c r="F97" s="37" t="s">
        <v>385</v>
      </c>
      <c r="G97" s="38" t="str">
        <f>VLOOKUP(D:D,[2]项目库!$B:$H,7,0)</f>
        <v>走马镇</v>
      </c>
      <c r="H97" s="31" t="s">
        <v>44</v>
      </c>
      <c r="I97" s="38" t="s">
        <v>45</v>
      </c>
      <c r="J97" s="39" t="s">
        <v>46</v>
      </c>
      <c r="K97" s="31" t="s">
        <v>47</v>
      </c>
      <c r="L97" s="31" t="s">
        <v>48</v>
      </c>
      <c r="M97" s="41">
        <v>103</v>
      </c>
      <c r="N97" s="42"/>
      <c r="O97" s="31"/>
      <c r="P97" s="31"/>
      <c r="Q97" s="41">
        <v>103</v>
      </c>
      <c r="R97" s="31" t="s">
        <v>386</v>
      </c>
      <c r="S97" s="31" t="s">
        <v>387</v>
      </c>
      <c r="T97" s="12"/>
      <c r="U97" s="12"/>
      <c r="V97" s="12"/>
      <c r="W97" s="12"/>
      <c r="X97" s="12"/>
      <c r="Y97" s="12"/>
      <c r="Z97" s="38" t="s">
        <v>388</v>
      </c>
      <c r="AA97" s="34"/>
    </row>
    <row r="98" s="3" customFormat="1" customHeight="1" spans="1:27">
      <c r="A98" s="12">
        <f t="shared" si="9"/>
        <v>93</v>
      </c>
      <c r="B98" s="31" t="s">
        <v>38</v>
      </c>
      <c r="C98" s="35" t="s">
        <v>53</v>
      </c>
      <c r="D98" s="39" t="s">
        <v>397</v>
      </c>
      <c r="E98" s="24" t="s">
        <v>398</v>
      </c>
      <c r="F98" s="37" t="s">
        <v>399</v>
      </c>
      <c r="G98" s="38" t="str">
        <f>VLOOKUP(D:D,[2]项目库!$B:$H,7,0)</f>
        <v>长滩镇</v>
      </c>
      <c r="H98" s="31" t="s">
        <v>44</v>
      </c>
      <c r="I98" s="38" t="s">
        <v>45</v>
      </c>
      <c r="J98" s="39" t="s">
        <v>46</v>
      </c>
      <c r="K98" s="31" t="s">
        <v>47</v>
      </c>
      <c r="L98" s="31" t="s">
        <v>48</v>
      </c>
      <c r="M98" s="41">
        <v>132</v>
      </c>
      <c r="N98" s="42"/>
      <c r="O98" s="31"/>
      <c r="P98" s="31"/>
      <c r="Q98" s="41">
        <v>132</v>
      </c>
      <c r="R98" s="31" t="s">
        <v>386</v>
      </c>
      <c r="S98" s="31" t="s">
        <v>387</v>
      </c>
      <c r="T98" s="12"/>
      <c r="U98" s="12"/>
      <c r="V98" s="12"/>
      <c r="W98" s="12"/>
      <c r="X98" s="12"/>
      <c r="Y98" s="12"/>
      <c r="Z98" s="38" t="s">
        <v>388</v>
      </c>
      <c r="AA98" s="34"/>
    </row>
    <row r="99" s="3" customFormat="1" customHeight="1" spans="1:29">
      <c r="A99" s="12">
        <f t="shared" ref="A99:A137" si="10">ROW(99:99)-5</f>
        <v>94</v>
      </c>
      <c r="B99" s="31" t="s">
        <v>38</v>
      </c>
      <c r="C99" s="35" t="s">
        <v>53</v>
      </c>
      <c r="D99" s="39" t="s">
        <v>400</v>
      </c>
      <c r="E99" s="24" t="s">
        <v>401</v>
      </c>
      <c r="F99" s="37" t="s">
        <v>402</v>
      </c>
      <c r="G99" s="38" t="str">
        <f>VLOOKUP(D:D,[2]项目库!$B:$H,7,0)</f>
        <v>太安镇</v>
      </c>
      <c r="H99" s="31" t="s">
        <v>44</v>
      </c>
      <c r="I99" s="38" t="s">
        <v>45</v>
      </c>
      <c r="J99" s="39" t="s">
        <v>46</v>
      </c>
      <c r="K99" s="31" t="s">
        <v>47</v>
      </c>
      <c r="L99" s="31" t="s">
        <v>48</v>
      </c>
      <c r="M99" s="41">
        <v>57</v>
      </c>
      <c r="N99" s="42"/>
      <c r="O99" s="31"/>
      <c r="P99" s="31"/>
      <c r="Q99" s="41">
        <v>57</v>
      </c>
      <c r="R99" s="31" t="s">
        <v>386</v>
      </c>
      <c r="S99" s="31" t="s">
        <v>387</v>
      </c>
      <c r="T99" s="12"/>
      <c r="U99" s="12"/>
      <c r="V99" s="12"/>
      <c r="W99" s="12"/>
      <c r="X99" s="12"/>
      <c r="Y99" s="28"/>
      <c r="Z99" s="38" t="s">
        <v>388</v>
      </c>
      <c r="AA99" s="34"/>
      <c r="AB99" s="3" t="s">
        <v>403</v>
      </c>
      <c r="AC99" s="3" t="s">
        <v>52</v>
      </c>
    </row>
    <row r="100" s="3" customFormat="1" customHeight="1" spans="1:29">
      <c r="A100" s="12">
        <f t="shared" si="10"/>
        <v>95</v>
      </c>
      <c r="B100" s="12" t="s">
        <v>38</v>
      </c>
      <c r="C100" s="13" t="s">
        <v>39</v>
      </c>
      <c r="D100" s="14" t="s">
        <v>404</v>
      </c>
      <c r="E100" s="15" t="s">
        <v>405</v>
      </c>
      <c r="F100" s="14" t="s">
        <v>406</v>
      </c>
      <c r="G100" s="17" t="str">
        <f>VLOOKUP(D:D,[1]项目库!$B:$H,7,0)</f>
        <v>万州区</v>
      </c>
      <c r="H100" s="12" t="s">
        <v>44</v>
      </c>
      <c r="I100" s="17" t="s">
        <v>407</v>
      </c>
      <c r="J100" s="17" t="s">
        <v>408</v>
      </c>
      <c r="K100" s="12" t="s">
        <v>47</v>
      </c>
      <c r="L100" s="12" t="s">
        <v>48</v>
      </c>
      <c r="M100" s="28">
        <f t="shared" ref="M99:M105" si="11">N100+Q100+T100</f>
        <v>500</v>
      </c>
      <c r="N100" s="28">
        <v>500</v>
      </c>
      <c r="O100" s="12" t="s">
        <v>49</v>
      </c>
      <c r="P100" s="14" t="s">
        <v>50</v>
      </c>
      <c r="Q100" s="12"/>
      <c r="R100" s="12"/>
      <c r="S100" s="12"/>
      <c r="T100" s="12"/>
      <c r="U100" s="12"/>
      <c r="V100" s="12"/>
      <c r="W100" s="12"/>
      <c r="X100" s="12"/>
      <c r="Y100" s="12"/>
      <c r="Z100" s="12"/>
      <c r="AA100" s="34"/>
      <c r="AB100" s="3" t="s">
        <v>407</v>
      </c>
      <c r="AC100" s="3" t="s">
        <v>52</v>
      </c>
    </row>
    <row r="101" s="3" customFormat="1" customHeight="1" spans="1:29">
      <c r="A101" s="12">
        <f t="shared" si="10"/>
        <v>96</v>
      </c>
      <c r="B101" s="12" t="s">
        <v>38</v>
      </c>
      <c r="C101" s="23" t="s">
        <v>53</v>
      </c>
      <c r="D101" s="14" t="s">
        <v>409</v>
      </c>
      <c r="E101" s="15" t="s">
        <v>410</v>
      </c>
      <c r="F101" s="14" t="s">
        <v>411</v>
      </c>
      <c r="G101" s="17" t="str">
        <f>VLOOKUP(D:D,[1]项目库!$B:$H,7,0)</f>
        <v>恒合乡石坪村、八一村</v>
      </c>
      <c r="H101" s="12" t="s">
        <v>44</v>
      </c>
      <c r="I101" s="17" t="s">
        <v>412</v>
      </c>
      <c r="J101" s="17" t="s">
        <v>413</v>
      </c>
      <c r="K101" s="12" t="s">
        <v>47</v>
      </c>
      <c r="L101" s="12" t="s">
        <v>47</v>
      </c>
      <c r="M101" s="28">
        <f t="shared" si="11"/>
        <v>300</v>
      </c>
      <c r="N101" s="28">
        <v>300</v>
      </c>
      <c r="O101" s="12" t="s">
        <v>49</v>
      </c>
      <c r="P101" s="14" t="s">
        <v>50</v>
      </c>
      <c r="Q101" s="12"/>
      <c r="R101" s="12"/>
      <c r="S101" s="12"/>
      <c r="T101" s="12"/>
      <c r="U101" s="12"/>
      <c r="V101" s="12"/>
      <c r="W101" s="12"/>
      <c r="X101" s="12"/>
      <c r="Y101" s="12"/>
      <c r="Z101" s="12"/>
      <c r="AA101" s="34"/>
      <c r="AB101" s="3" t="s">
        <v>324</v>
      </c>
      <c r="AC101" s="3" t="s">
        <v>52</v>
      </c>
    </row>
    <row r="102" s="3" customFormat="1" customHeight="1" spans="1:29">
      <c r="A102" s="12">
        <f t="shared" si="10"/>
        <v>97</v>
      </c>
      <c r="B102" s="12" t="s">
        <v>38</v>
      </c>
      <c r="C102" s="13" t="s">
        <v>39</v>
      </c>
      <c r="D102" s="14" t="s">
        <v>414</v>
      </c>
      <c r="E102" s="15" t="s">
        <v>415</v>
      </c>
      <c r="F102" s="14" t="s">
        <v>416</v>
      </c>
      <c r="G102" s="17" t="str">
        <f>VLOOKUP(D:D,[1]项目库!$B:$H,7,0)</f>
        <v>八一村</v>
      </c>
      <c r="H102" s="12" t="s">
        <v>44</v>
      </c>
      <c r="I102" s="17" t="s">
        <v>412</v>
      </c>
      <c r="J102" s="17" t="s">
        <v>413</v>
      </c>
      <c r="K102" s="12" t="s">
        <v>47</v>
      </c>
      <c r="L102" s="12" t="s">
        <v>47</v>
      </c>
      <c r="M102" s="28">
        <f t="shared" si="11"/>
        <v>200</v>
      </c>
      <c r="N102" s="28"/>
      <c r="O102" s="12"/>
      <c r="P102" s="14"/>
      <c r="Q102" s="12">
        <v>200</v>
      </c>
      <c r="R102" s="12" t="s">
        <v>57</v>
      </c>
      <c r="S102" s="12" t="s">
        <v>58</v>
      </c>
      <c r="T102" s="12"/>
      <c r="U102" s="12"/>
      <c r="V102" s="12"/>
      <c r="W102" s="12"/>
      <c r="X102" s="12"/>
      <c r="Y102" s="12"/>
      <c r="Z102" s="12"/>
      <c r="AA102" s="34"/>
      <c r="AB102" s="3" t="s">
        <v>324</v>
      </c>
      <c r="AC102" s="3" t="s">
        <v>52</v>
      </c>
    </row>
    <row r="103" s="3" customFormat="1" customHeight="1" spans="1:29">
      <c r="A103" s="12">
        <f t="shared" si="10"/>
        <v>98</v>
      </c>
      <c r="B103" s="12" t="s">
        <v>38</v>
      </c>
      <c r="C103" s="13" t="s">
        <v>39</v>
      </c>
      <c r="D103" s="14" t="s">
        <v>417</v>
      </c>
      <c r="E103" s="15" t="s">
        <v>418</v>
      </c>
      <c r="F103" s="14" t="s">
        <v>419</v>
      </c>
      <c r="G103" s="17" t="str">
        <f>VLOOKUP(D:D,[1]项目库!$B:$H,7,0)</f>
        <v>裴家村</v>
      </c>
      <c r="H103" s="12" t="s">
        <v>44</v>
      </c>
      <c r="I103" s="17" t="s">
        <v>420</v>
      </c>
      <c r="J103" s="17" t="s">
        <v>421</v>
      </c>
      <c r="K103" s="12" t="s">
        <v>47</v>
      </c>
      <c r="L103" s="12" t="s">
        <v>48</v>
      </c>
      <c r="M103" s="28">
        <f t="shared" si="11"/>
        <v>33</v>
      </c>
      <c r="N103" s="28"/>
      <c r="O103" s="12"/>
      <c r="P103" s="14"/>
      <c r="Q103" s="12">
        <v>33</v>
      </c>
      <c r="R103" s="12" t="s">
        <v>422</v>
      </c>
      <c r="S103" s="12" t="s">
        <v>423</v>
      </c>
      <c r="T103" s="12"/>
      <c r="U103" s="12"/>
      <c r="V103" s="12"/>
      <c r="W103" s="12"/>
      <c r="X103" s="12"/>
      <c r="Y103" s="12"/>
      <c r="Z103" s="12"/>
      <c r="AA103" s="34"/>
      <c r="AB103" s="3" t="s">
        <v>332</v>
      </c>
      <c r="AC103" s="3" t="s">
        <v>52</v>
      </c>
    </row>
    <row r="104" s="3" customFormat="1" customHeight="1" spans="1:29">
      <c r="A104" s="12">
        <f t="shared" si="10"/>
        <v>99</v>
      </c>
      <c r="B104" s="12" t="s">
        <v>38</v>
      </c>
      <c r="C104" s="13" t="s">
        <v>39</v>
      </c>
      <c r="D104" s="14" t="s">
        <v>417</v>
      </c>
      <c r="E104" s="15" t="s">
        <v>418</v>
      </c>
      <c r="F104" s="14" t="s">
        <v>419</v>
      </c>
      <c r="G104" s="17" t="str">
        <f>VLOOKUP(D:D,[1]项目库!$B:$H,7,0)</f>
        <v>裴家村</v>
      </c>
      <c r="H104" s="12" t="s">
        <v>44</v>
      </c>
      <c r="I104" s="17" t="s">
        <v>420</v>
      </c>
      <c r="J104" s="17" t="s">
        <v>421</v>
      </c>
      <c r="K104" s="12" t="s">
        <v>47</v>
      </c>
      <c r="L104" s="12" t="s">
        <v>48</v>
      </c>
      <c r="M104" s="28">
        <f t="shared" si="11"/>
        <v>157</v>
      </c>
      <c r="N104" s="28">
        <v>157</v>
      </c>
      <c r="O104" s="12" t="s">
        <v>424</v>
      </c>
      <c r="P104" s="14" t="s">
        <v>425</v>
      </c>
      <c r="Q104" s="12"/>
      <c r="R104" s="12"/>
      <c r="S104" s="12"/>
      <c r="T104" s="12"/>
      <c r="U104" s="12"/>
      <c r="V104" s="12"/>
      <c r="W104" s="12"/>
      <c r="X104" s="12"/>
      <c r="Y104" s="12"/>
      <c r="Z104" s="12"/>
      <c r="AA104" s="34"/>
      <c r="AB104" s="3" t="s">
        <v>332</v>
      </c>
      <c r="AC104" s="3" t="s">
        <v>52</v>
      </c>
    </row>
    <row r="105" s="3" customFormat="1" customHeight="1" spans="1:29">
      <c r="A105" s="12">
        <f t="shared" si="10"/>
        <v>100</v>
      </c>
      <c r="B105" s="12" t="s">
        <v>38</v>
      </c>
      <c r="C105" s="23" t="s">
        <v>53</v>
      </c>
      <c r="D105" s="14" t="s">
        <v>426</v>
      </c>
      <c r="E105" s="15" t="s">
        <v>427</v>
      </c>
      <c r="F105" s="14" t="s">
        <v>428</v>
      </c>
      <c r="G105" s="17" t="str">
        <f>VLOOKUP(D:D,[1]项目库!$B:$H,7,0)</f>
        <v>裴家村</v>
      </c>
      <c r="H105" s="12" t="s">
        <v>44</v>
      </c>
      <c r="I105" s="17" t="s">
        <v>420</v>
      </c>
      <c r="J105" s="17" t="s">
        <v>421</v>
      </c>
      <c r="K105" s="12" t="s">
        <v>47</v>
      </c>
      <c r="L105" s="12" t="s">
        <v>48</v>
      </c>
      <c r="M105" s="28">
        <f t="shared" si="11"/>
        <v>52</v>
      </c>
      <c r="N105" s="28"/>
      <c r="O105" s="12"/>
      <c r="P105" s="14"/>
      <c r="Q105" s="12">
        <v>52</v>
      </c>
      <c r="R105" s="12" t="s">
        <v>422</v>
      </c>
      <c r="S105" s="12" t="s">
        <v>423</v>
      </c>
      <c r="T105" s="12"/>
      <c r="U105" s="12"/>
      <c r="V105" s="12"/>
      <c r="W105" s="12"/>
      <c r="X105" s="12"/>
      <c r="Y105" s="12"/>
      <c r="Z105" s="12"/>
      <c r="AA105" s="34"/>
      <c r="AB105" s="3" t="s">
        <v>332</v>
      </c>
      <c r="AC105" s="3" t="s">
        <v>52</v>
      </c>
    </row>
    <row r="106" s="3" customFormat="1" customHeight="1" spans="1:30">
      <c r="A106" s="12">
        <f t="shared" si="10"/>
        <v>101</v>
      </c>
      <c r="B106" s="12" t="s">
        <v>38</v>
      </c>
      <c r="C106" s="23" t="s">
        <v>53</v>
      </c>
      <c r="D106" s="14" t="s">
        <v>429</v>
      </c>
      <c r="E106" s="12" t="s">
        <v>430</v>
      </c>
      <c r="F106" s="12" t="s">
        <v>431</v>
      </c>
      <c r="G106" s="17" t="s">
        <v>432</v>
      </c>
      <c r="H106" s="12" t="s">
        <v>44</v>
      </c>
      <c r="I106" s="17" t="s">
        <v>433</v>
      </c>
      <c r="J106" s="17" t="s">
        <v>434</v>
      </c>
      <c r="K106" s="12" t="s">
        <v>47</v>
      </c>
      <c r="L106" s="12" t="s">
        <v>48</v>
      </c>
      <c r="M106" s="40">
        <v>8</v>
      </c>
      <c r="N106" s="28"/>
      <c r="O106" s="12"/>
      <c r="P106" s="14"/>
      <c r="Q106" s="12">
        <v>8</v>
      </c>
      <c r="R106" s="12" t="s">
        <v>57</v>
      </c>
      <c r="S106" s="12" t="s">
        <v>229</v>
      </c>
      <c r="T106" s="12"/>
      <c r="U106" s="12"/>
      <c r="V106" s="12"/>
      <c r="W106" s="12"/>
      <c r="X106" s="12"/>
      <c r="Y106" s="12"/>
      <c r="Z106" s="12"/>
      <c r="AD106" s="43"/>
    </row>
    <row r="107" s="3" customFormat="1" customHeight="1" spans="1:30">
      <c r="A107" s="12">
        <f t="shared" si="10"/>
        <v>102</v>
      </c>
      <c r="B107" s="12" t="s">
        <v>38</v>
      </c>
      <c r="C107" s="23" t="s">
        <v>53</v>
      </c>
      <c r="D107" s="14" t="s">
        <v>435</v>
      </c>
      <c r="E107" s="40" t="s">
        <v>430</v>
      </c>
      <c r="F107" s="18" t="s">
        <v>436</v>
      </c>
      <c r="G107" s="17" t="s">
        <v>242</v>
      </c>
      <c r="H107" s="12" t="s">
        <v>44</v>
      </c>
      <c r="I107" s="17" t="s">
        <v>433</v>
      </c>
      <c r="J107" s="17" t="s">
        <v>434</v>
      </c>
      <c r="K107" s="12" t="s">
        <v>47</v>
      </c>
      <c r="L107" s="12" t="s">
        <v>48</v>
      </c>
      <c r="M107" s="19">
        <v>8</v>
      </c>
      <c r="N107" s="28"/>
      <c r="O107" s="12"/>
      <c r="P107" s="14"/>
      <c r="Q107" s="12">
        <v>8</v>
      </c>
      <c r="R107" s="12" t="s">
        <v>57</v>
      </c>
      <c r="S107" s="12" t="s">
        <v>229</v>
      </c>
      <c r="T107" s="12"/>
      <c r="U107" s="12"/>
      <c r="V107" s="12"/>
      <c r="W107" s="12"/>
      <c r="X107" s="12"/>
      <c r="Y107" s="12"/>
      <c r="Z107" s="12"/>
      <c r="AD107" s="43"/>
    </row>
    <row r="108" s="3" customFormat="1" customHeight="1" spans="1:30">
      <c r="A108" s="12">
        <f t="shared" si="10"/>
        <v>103</v>
      </c>
      <c r="B108" s="12" t="s">
        <v>38</v>
      </c>
      <c r="C108" s="23" t="s">
        <v>53</v>
      </c>
      <c r="D108" s="14" t="s">
        <v>437</v>
      </c>
      <c r="E108" s="40" t="s">
        <v>430</v>
      </c>
      <c r="F108" s="16" t="s">
        <v>438</v>
      </c>
      <c r="G108" s="17" t="s">
        <v>439</v>
      </c>
      <c r="H108" s="12" t="s">
        <v>44</v>
      </c>
      <c r="I108" s="17" t="s">
        <v>433</v>
      </c>
      <c r="J108" s="17" t="s">
        <v>434</v>
      </c>
      <c r="K108" s="12" t="s">
        <v>47</v>
      </c>
      <c r="L108" s="12" t="s">
        <v>48</v>
      </c>
      <c r="M108" s="19">
        <v>25</v>
      </c>
      <c r="N108" s="28"/>
      <c r="O108" s="12"/>
      <c r="P108" s="14"/>
      <c r="Q108" s="12">
        <v>25</v>
      </c>
      <c r="R108" s="12" t="s">
        <v>57</v>
      </c>
      <c r="S108" s="12" t="s">
        <v>229</v>
      </c>
      <c r="T108" s="12"/>
      <c r="U108" s="12"/>
      <c r="V108" s="12"/>
      <c r="W108" s="12"/>
      <c r="X108" s="12"/>
      <c r="Y108" s="12"/>
      <c r="Z108" s="12"/>
      <c r="AD108" s="43"/>
    </row>
    <row r="109" s="3" customFormat="1" customHeight="1" spans="1:30">
      <c r="A109" s="12">
        <f t="shared" si="10"/>
        <v>104</v>
      </c>
      <c r="B109" s="12" t="s">
        <v>38</v>
      </c>
      <c r="C109" s="23" t="s">
        <v>53</v>
      </c>
      <c r="D109" s="14" t="s">
        <v>440</v>
      </c>
      <c r="E109" s="40" t="s">
        <v>430</v>
      </c>
      <c r="F109" s="18" t="s">
        <v>441</v>
      </c>
      <c r="G109" s="17" t="s">
        <v>258</v>
      </c>
      <c r="H109" s="12" t="s">
        <v>44</v>
      </c>
      <c r="I109" s="17" t="s">
        <v>433</v>
      </c>
      <c r="J109" s="17" t="s">
        <v>434</v>
      </c>
      <c r="K109" s="12" t="s">
        <v>47</v>
      </c>
      <c r="L109" s="12" t="s">
        <v>48</v>
      </c>
      <c r="M109" s="19">
        <v>10</v>
      </c>
      <c r="N109" s="28"/>
      <c r="O109" s="12"/>
      <c r="P109" s="14"/>
      <c r="Q109" s="12">
        <v>10</v>
      </c>
      <c r="R109" s="12" t="s">
        <v>57</v>
      </c>
      <c r="S109" s="12" t="s">
        <v>229</v>
      </c>
      <c r="T109" s="12"/>
      <c r="U109" s="12"/>
      <c r="V109" s="12"/>
      <c r="W109" s="12"/>
      <c r="X109" s="12"/>
      <c r="Y109" s="12"/>
      <c r="Z109" s="12"/>
      <c r="AD109" s="43"/>
    </row>
    <row r="110" s="3" customFormat="1" customHeight="1" spans="1:30">
      <c r="A110" s="12">
        <f t="shared" si="10"/>
        <v>105</v>
      </c>
      <c r="B110" s="12" t="s">
        <v>38</v>
      </c>
      <c r="C110" s="23" t="s">
        <v>53</v>
      </c>
      <c r="D110" s="14" t="s">
        <v>442</v>
      </c>
      <c r="E110" s="40" t="s">
        <v>430</v>
      </c>
      <c r="F110" s="40" t="s">
        <v>443</v>
      </c>
      <c r="G110" s="17" t="s">
        <v>444</v>
      </c>
      <c r="H110" s="12" t="s">
        <v>44</v>
      </c>
      <c r="I110" s="17" t="s">
        <v>433</v>
      </c>
      <c r="J110" s="17" t="s">
        <v>434</v>
      </c>
      <c r="K110" s="12" t="s">
        <v>47</v>
      </c>
      <c r="L110" s="12" t="s">
        <v>48</v>
      </c>
      <c r="M110" s="40">
        <v>13</v>
      </c>
      <c r="N110" s="28"/>
      <c r="O110" s="12"/>
      <c r="P110" s="14"/>
      <c r="Q110" s="12">
        <v>13</v>
      </c>
      <c r="R110" s="12" t="s">
        <v>57</v>
      </c>
      <c r="S110" s="12" t="s">
        <v>229</v>
      </c>
      <c r="T110" s="12"/>
      <c r="U110" s="12"/>
      <c r="V110" s="12"/>
      <c r="W110" s="12"/>
      <c r="X110" s="12"/>
      <c r="Y110" s="12"/>
      <c r="Z110" s="12"/>
      <c r="AD110" s="43"/>
    </row>
    <row r="111" s="3" customFormat="1" customHeight="1" spans="1:30">
      <c r="A111" s="12">
        <f t="shared" si="10"/>
        <v>106</v>
      </c>
      <c r="B111" s="12" t="s">
        <v>38</v>
      </c>
      <c r="C111" s="23" t="s">
        <v>53</v>
      </c>
      <c r="D111" s="14" t="s">
        <v>445</v>
      </c>
      <c r="E111" s="40" t="s">
        <v>430</v>
      </c>
      <c r="F111" s="18" t="s">
        <v>446</v>
      </c>
      <c r="G111" s="17" t="s">
        <v>447</v>
      </c>
      <c r="H111" s="12" t="s">
        <v>44</v>
      </c>
      <c r="I111" s="17" t="s">
        <v>433</v>
      </c>
      <c r="J111" s="17" t="s">
        <v>434</v>
      </c>
      <c r="K111" s="12" t="s">
        <v>47</v>
      </c>
      <c r="L111" s="12" t="s">
        <v>48</v>
      </c>
      <c r="M111" s="19">
        <v>6</v>
      </c>
      <c r="N111" s="28"/>
      <c r="O111" s="12"/>
      <c r="P111" s="14"/>
      <c r="Q111" s="12">
        <v>6</v>
      </c>
      <c r="R111" s="12" t="s">
        <v>57</v>
      </c>
      <c r="S111" s="12" t="s">
        <v>229</v>
      </c>
      <c r="T111" s="12"/>
      <c r="U111" s="12"/>
      <c r="V111" s="12"/>
      <c r="W111" s="12"/>
      <c r="X111" s="12"/>
      <c r="Y111" s="12"/>
      <c r="Z111" s="12"/>
      <c r="AD111" s="43"/>
    </row>
    <row r="112" s="3" customFormat="1" customHeight="1" spans="1:30">
      <c r="A112" s="12">
        <f t="shared" si="10"/>
        <v>107</v>
      </c>
      <c r="B112" s="12" t="s">
        <v>38</v>
      </c>
      <c r="C112" s="23" t="s">
        <v>53</v>
      </c>
      <c r="D112" s="14" t="s">
        <v>448</v>
      </c>
      <c r="E112" s="40" t="s">
        <v>430</v>
      </c>
      <c r="F112" s="18" t="s">
        <v>449</v>
      </c>
      <c r="G112" s="17" t="s">
        <v>254</v>
      </c>
      <c r="H112" s="12" t="s">
        <v>44</v>
      </c>
      <c r="I112" s="17" t="s">
        <v>433</v>
      </c>
      <c r="J112" s="17" t="s">
        <v>434</v>
      </c>
      <c r="K112" s="12" t="s">
        <v>47</v>
      </c>
      <c r="L112" s="12" t="s">
        <v>48</v>
      </c>
      <c r="M112" s="19">
        <v>10</v>
      </c>
      <c r="N112" s="28"/>
      <c r="O112" s="12"/>
      <c r="P112" s="14"/>
      <c r="Q112" s="12">
        <v>10</v>
      </c>
      <c r="R112" s="12" t="s">
        <v>57</v>
      </c>
      <c r="S112" s="12" t="s">
        <v>229</v>
      </c>
      <c r="T112" s="12"/>
      <c r="U112" s="12"/>
      <c r="V112" s="12"/>
      <c r="W112" s="12"/>
      <c r="X112" s="12"/>
      <c r="Y112" s="12"/>
      <c r="Z112" s="12"/>
      <c r="AD112" s="43"/>
    </row>
    <row r="113" s="3" customFormat="1" customHeight="1" spans="1:30">
      <c r="A113" s="12">
        <f t="shared" si="10"/>
        <v>108</v>
      </c>
      <c r="B113" s="12" t="s">
        <v>38</v>
      </c>
      <c r="C113" s="23" t="s">
        <v>53</v>
      </c>
      <c r="D113" s="14" t="s">
        <v>450</v>
      </c>
      <c r="E113" s="40" t="s">
        <v>430</v>
      </c>
      <c r="F113" s="18" t="s">
        <v>451</v>
      </c>
      <c r="G113" s="17" t="s">
        <v>452</v>
      </c>
      <c r="H113" s="12" t="s">
        <v>44</v>
      </c>
      <c r="I113" s="17" t="s">
        <v>433</v>
      </c>
      <c r="J113" s="17" t="s">
        <v>434</v>
      </c>
      <c r="K113" s="12" t="s">
        <v>47</v>
      </c>
      <c r="L113" s="12" t="s">
        <v>48</v>
      </c>
      <c r="M113" s="19">
        <v>5</v>
      </c>
      <c r="N113" s="28"/>
      <c r="O113" s="12"/>
      <c r="P113" s="14"/>
      <c r="Q113" s="12">
        <v>5</v>
      </c>
      <c r="R113" s="12" t="s">
        <v>57</v>
      </c>
      <c r="S113" s="12" t="s">
        <v>229</v>
      </c>
      <c r="T113" s="12"/>
      <c r="U113" s="12"/>
      <c r="V113" s="12"/>
      <c r="W113" s="12"/>
      <c r="X113" s="12"/>
      <c r="Y113" s="12"/>
      <c r="Z113" s="12"/>
      <c r="AD113" s="43"/>
    </row>
    <row r="114" s="3" customFormat="1" customHeight="1" spans="1:30">
      <c r="A114" s="12">
        <f t="shared" si="10"/>
        <v>109</v>
      </c>
      <c r="B114" s="12" t="s">
        <v>38</v>
      </c>
      <c r="C114" s="23" t="s">
        <v>53</v>
      </c>
      <c r="D114" s="14" t="s">
        <v>453</v>
      </c>
      <c r="E114" s="40" t="s">
        <v>430</v>
      </c>
      <c r="F114" s="18" t="s">
        <v>454</v>
      </c>
      <c r="G114" s="17" t="s">
        <v>455</v>
      </c>
      <c r="H114" s="12" t="s">
        <v>44</v>
      </c>
      <c r="I114" s="17" t="s">
        <v>433</v>
      </c>
      <c r="J114" s="17" t="s">
        <v>434</v>
      </c>
      <c r="K114" s="12" t="s">
        <v>47</v>
      </c>
      <c r="L114" s="12" t="s">
        <v>48</v>
      </c>
      <c r="M114" s="19">
        <v>5</v>
      </c>
      <c r="N114" s="28"/>
      <c r="O114" s="12"/>
      <c r="P114" s="14"/>
      <c r="Q114" s="12">
        <v>5</v>
      </c>
      <c r="R114" s="12" t="s">
        <v>57</v>
      </c>
      <c r="S114" s="12" t="s">
        <v>229</v>
      </c>
      <c r="T114" s="12"/>
      <c r="U114" s="12"/>
      <c r="V114" s="12"/>
      <c r="W114" s="12"/>
      <c r="X114" s="12"/>
      <c r="Y114" s="12"/>
      <c r="Z114" s="12"/>
      <c r="AD114" s="43"/>
    </row>
    <row r="115" s="3" customFormat="1" customHeight="1" spans="1:30">
      <c r="A115" s="12">
        <f t="shared" si="10"/>
        <v>110</v>
      </c>
      <c r="B115" s="12" t="s">
        <v>38</v>
      </c>
      <c r="C115" s="23" t="s">
        <v>53</v>
      </c>
      <c r="D115" s="14" t="s">
        <v>456</v>
      </c>
      <c r="E115" s="40" t="s">
        <v>430</v>
      </c>
      <c r="F115" s="18" t="s">
        <v>457</v>
      </c>
      <c r="G115" s="17" t="s">
        <v>235</v>
      </c>
      <c r="H115" s="12" t="s">
        <v>44</v>
      </c>
      <c r="I115" s="17" t="s">
        <v>433</v>
      </c>
      <c r="J115" s="17" t="s">
        <v>434</v>
      </c>
      <c r="K115" s="12" t="s">
        <v>47</v>
      </c>
      <c r="L115" s="12" t="s">
        <v>48</v>
      </c>
      <c r="M115" s="19">
        <v>16</v>
      </c>
      <c r="N115" s="28"/>
      <c r="O115" s="12"/>
      <c r="P115" s="14"/>
      <c r="Q115" s="12">
        <v>16</v>
      </c>
      <c r="R115" s="12" t="s">
        <v>57</v>
      </c>
      <c r="S115" s="12" t="s">
        <v>229</v>
      </c>
      <c r="T115" s="12"/>
      <c r="U115" s="12"/>
      <c r="V115" s="12"/>
      <c r="W115" s="12"/>
      <c r="X115" s="12"/>
      <c r="Y115" s="12"/>
      <c r="Z115" s="12"/>
      <c r="AD115" s="43"/>
    </row>
    <row r="116" s="3" customFormat="1" customHeight="1" spans="1:30">
      <c r="A116" s="12">
        <f t="shared" si="10"/>
        <v>111</v>
      </c>
      <c r="B116" s="12" t="s">
        <v>38</v>
      </c>
      <c r="C116" s="23" t="s">
        <v>53</v>
      </c>
      <c r="D116" s="14" t="s">
        <v>458</v>
      </c>
      <c r="E116" s="40" t="s">
        <v>430</v>
      </c>
      <c r="F116" s="16" t="s">
        <v>459</v>
      </c>
      <c r="G116" s="17" t="s">
        <v>262</v>
      </c>
      <c r="H116" s="12" t="s">
        <v>44</v>
      </c>
      <c r="I116" s="17" t="s">
        <v>433</v>
      </c>
      <c r="J116" s="17" t="s">
        <v>434</v>
      </c>
      <c r="K116" s="12" t="s">
        <v>47</v>
      </c>
      <c r="L116" s="12" t="s">
        <v>48</v>
      </c>
      <c r="M116" s="19">
        <v>14</v>
      </c>
      <c r="N116" s="28"/>
      <c r="O116" s="12"/>
      <c r="P116" s="14"/>
      <c r="Q116" s="12">
        <v>14</v>
      </c>
      <c r="R116" s="12" t="s">
        <v>57</v>
      </c>
      <c r="S116" s="12" t="s">
        <v>229</v>
      </c>
      <c r="T116" s="12"/>
      <c r="U116" s="12"/>
      <c r="V116" s="12"/>
      <c r="W116" s="12"/>
      <c r="X116" s="12"/>
      <c r="Y116" s="12"/>
      <c r="Z116" s="12"/>
      <c r="AD116" s="43"/>
    </row>
    <row r="117" s="3" customFormat="1" customHeight="1" spans="1:30">
      <c r="A117" s="12">
        <f t="shared" si="10"/>
        <v>112</v>
      </c>
      <c r="B117" s="12" t="s">
        <v>38</v>
      </c>
      <c r="C117" s="23" t="s">
        <v>53</v>
      </c>
      <c r="D117" s="14" t="s">
        <v>460</v>
      </c>
      <c r="E117" s="40" t="s">
        <v>430</v>
      </c>
      <c r="F117" s="16" t="s">
        <v>461</v>
      </c>
      <c r="G117" s="17" t="s">
        <v>246</v>
      </c>
      <c r="H117" s="12" t="s">
        <v>44</v>
      </c>
      <c r="I117" s="17" t="s">
        <v>433</v>
      </c>
      <c r="J117" s="17" t="s">
        <v>434</v>
      </c>
      <c r="K117" s="12" t="s">
        <v>47</v>
      </c>
      <c r="L117" s="12" t="s">
        <v>48</v>
      </c>
      <c r="M117" s="19">
        <v>25</v>
      </c>
      <c r="N117" s="28"/>
      <c r="O117" s="12"/>
      <c r="P117" s="14"/>
      <c r="Q117" s="12">
        <v>25</v>
      </c>
      <c r="R117" s="12" t="s">
        <v>57</v>
      </c>
      <c r="S117" s="12" t="s">
        <v>229</v>
      </c>
      <c r="T117" s="12"/>
      <c r="U117" s="12"/>
      <c r="V117" s="12"/>
      <c r="W117" s="12"/>
      <c r="X117" s="12"/>
      <c r="Y117" s="12"/>
      <c r="Z117" s="12"/>
      <c r="AD117" s="43"/>
    </row>
    <row r="118" s="3" customFormat="1" customHeight="1" spans="1:30">
      <c r="A118" s="12">
        <f t="shared" si="10"/>
        <v>113</v>
      </c>
      <c r="B118" s="12" t="s">
        <v>38</v>
      </c>
      <c r="C118" s="23" t="s">
        <v>53</v>
      </c>
      <c r="D118" s="14" t="s">
        <v>462</v>
      </c>
      <c r="E118" s="40" t="s">
        <v>430</v>
      </c>
      <c r="F118" s="18" t="s">
        <v>454</v>
      </c>
      <c r="G118" s="17" t="s">
        <v>463</v>
      </c>
      <c r="H118" s="12" t="s">
        <v>44</v>
      </c>
      <c r="I118" s="17" t="s">
        <v>433</v>
      </c>
      <c r="J118" s="17" t="s">
        <v>434</v>
      </c>
      <c r="K118" s="12" t="s">
        <v>47</v>
      </c>
      <c r="L118" s="12" t="s">
        <v>48</v>
      </c>
      <c r="M118" s="19">
        <v>7</v>
      </c>
      <c r="N118" s="28"/>
      <c r="O118" s="12"/>
      <c r="P118" s="14"/>
      <c r="Q118" s="12">
        <v>7</v>
      </c>
      <c r="R118" s="12" t="s">
        <v>57</v>
      </c>
      <c r="S118" s="12" t="s">
        <v>229</v>
      </c>
      <c r="T118" s="12"/>
      <c r="U118" s="12"/>
      <c r="V118" s="12"/>
      <c r="W118" s="12"/>
      <c r="X118" s="12"/>
      <c r="Y118" s="12"/>
      <c r="Z118" s="12"/>
      <c r="AD118" s="43"/>
    </row>
    <row r="119" s="3" customFormat="1" customHeight="1" spans="1:30">
      <c r="A119" s="12">
        <f t="shared" si="10"/>
        <v>114</v>
      </c>
      <c r="B119" s="12" t="s">
        <v>38</v>
      </c>
      <c r="C119" s="23" t="s">
        <v>53</v>
      </c>
      <c r="D119" s="14" t="s">
        <v>464</v>
      </c>
      <c r="E119" s="40" t="s">
        <v>430</v>
      </c>
      <c r="F119" s="18" t="s">
        <v>465</v>
      </c>
      <c r="G119" s="17" t="s">
        <v>466</v>
      </c>
      <c r="H119" s="12" t="s">
        <v>44</v>
      </c>
      <c r="I119" s="17" t="s">
        <v>433</v>
      </c>
      <c r="J119" s="17" t="s">
        <v>434</v>
      </c>
      <c r="K119" s="12" t="s">
        <v>47</v>
      </c>
      <c r="L119" s="12" t="s">
        <v>48</v>
      </c>
      <c r="M119" s="19">
        <v>20</v>
      </c>
      <c r="N119" s="28"/>
      <c r="O119" s="12"/>
      <c r="P119" s="14"/>
      <c r="Q119" s="12">
        <v>20</v>
      </c>
      <c r="R119" s="12" t="s">
        <v>57</v>
      </c>
      <c r="S119" s="12" t="s">
        <v>229</v>
      </c>
      <c r="T119" s="12"/>
      <c r="U119" s="12"/>
      <c r="V119" s="12"/>
      <c r="W119" s="12"/>
      <c r="X119" s="12"/>
      <c r="Y119" s="12"/>
      <c r="Z119" s="12"/>
      <c r="AD119" s="43"/>
    </row>
    <row r="120" s="3" customFormat="1" customHeight="1" spans="1:30">
      <c r="A120" s="12">
        <f t="shared" si="10"/>
        <v>115</v>
      </c>
      <c r="B120" s="12" t="s">
        <v>38</v>
      </c>
      <c r="C120" s="23" t="s">
        <v>53</v>
      </c>
      <c r="D120" s="14" t="s">
        <v>467</v>
      </c>
      <c r="E120" s="40" t="s">
        <v>430</v>
      </c>
      <c r="F120" s="18" t="s">
        <v>454</v>
      </c>
      <c r="G120" s="17" t="s">
        <v>271</v>
      </c>
      <c r="H120" s="12" t="s">
        <v>44</v>
      </c>
      <c r="I120" s="17" t="s">
        <v>433</v>
      </c>
      <c r="J120" s="17" t="s">
        <v>434</v>
      </c>
      <c r="K120" s="12" t="s">
        <v>47</v>
      </c>
      <c r="L120" s="12" t="s">
        <v>48</v>
      </c>
      <c r="M120" s="19">
        <v>11</v>
      </c>
      <c r="N120" s="28"/>
      <c r="O120" s="12"/>
      <c r="P120" s="14"/>
      <c r="Q120" s="12">
        <v>11</v>
      </c>
      <c r="R120" s="12" t="s">
        <v>57</v>
      </c>
      <c r="S120" s="12" t="s">
        <v>229</v>
      </c>
      <c r="T120" s="12"/>
      <c r="U120" s="12"/>
      <c r="V120" s="12"/>
      <c r="W120" s="12"/>
      <c r="X120" s="12"/>
      <c r="Y120" s="12"/>
      <c r="Z120" s="12"/>
      <c r="AD120" s="43"/>
    </row>
    <row r="121" s="3" customFormat="1" customHeight="1" spans="1:30">
      <c r="A121" s="12">
        <f t="shared" si="10"/>
        <v>116</v>
      </c>
      <c r="B121" s="12" t="s">
        <v>38</v>
      </c>
      <c r="C121" s="23" t="s">
        <v>53</v>
      </c>
      <c r="D121" s="14" t="s">
        <v>468</v>
      </c>
      <c r="E121" s="40" t="s">
        <v>430</v>
      </c>
      <c r="F121" s="18" t="s">
        <v>469</v>
      </c>
      <c r="G121" s="17" t="s">
        <v>470</v>
      </c>
      <c r="H121" s="12" t="s">
        <v>44</v>
      </c>
      <c r="I121" s="17" t="s">
        <v>433</v>
      </c>
      <c r="J121" s="17" t="s">
        <v>434</v>
      </c>
      <c r="K121" s="12" t="s">
        <v>47</v>
      </c>
      <c r="L121" s="12" t="s">
        <v>48</v>
      </c>
      <c r="M121" s="19">
        <v>10</v>
      </c>
      <c r="N121" s="28"/>
      <c r="O121" s="12"/>
      <c r="P121" s="14"/>
      <c r="Q121" s="12">
        <v>10</v>
      </c>
      <c r="R121" s="12" t="s">
        <v>57</v>
      </c>
      <c r="S121" s="12" t="s">
        <v>229</v>
      </c>
      <c r="T121" s="12"/>
      <c r="U121" s="12"/>
      <c r="V121" s="12"/>
      <c r="W121" s="12"/>
      <c r="X121" s="12"/>
      <c r="Y121" s="12"/>
      <c r="Z121" s="12"/>
      <c r="AD121" s="43"/>
    </row>
    <row r="122" s="3" customFormat="1" customHeight="1" spans="1:30">
      <c r="A122" s="12">
        <f t="shared" si="10"/>
        <v>117</v>
      </c>
      <c r="B122" s="12" t="s">
        <v>38</v>
      </c>
      <c r="C122" s="23" t="s">
        <v>53</v>
      </c>
      <c r="D122" s="14" t="s">
        <v>471</v>
      </c>
      <c r="E122" s="40" t="s">
        <v>430</v>
      </c>
      <c r="F122" s="18" t="s">
        <v>472</v>
      </c>
      <c r="G122" s="17" t="s">
        <v>287</v>
      </c>
      <c r="H122" s="12" t="s">
        <v>44</v>
      </c>
      <c r="I122" s="17" t="s">
        <v>433</v>
      </c>
      <c r="J122" s="17" t="s">
        <v>434</v>
      </c>
      <c r="K122" s="12" t="s">
        <v>47</v>
      </c>
      <c r="L122" s="12" t="s">
        <v>48</v>
      </c>
      <c r="M122" s="19">
        <v>11</v>
      </c>
      <c r="N122" s="28"/>
      <c r="O122" s="12"/>
      <c r="P122" s="14"/>
      <c r="Q122" s="12">
        <v>11</v>
      </c>
      <c r="R122" s="12" t="s">
        <v>57</v>
      </c>
      <c r="S122" s="12" t="s">
        <v>229</v>
      </c>
      <c r="T122" s="12"/>
      <c r="U122" s="12"/>
      <c r="V122" s="12"/>
      <c r="W122" s="12"/>
      <c r="X122" s="12"/>
      <c r="Y122" s="12"/>
      <c r="Z122" s="12"/>
      <c r="AD122" s="43"/>
    </row>
    <row r="123" s="3" customFormat="1" customHeight="1" spans="1:30">
      <c r="A123" s="12">
        <f t="shared" si="10"/>
        <v>118</v>
      </c>
      <c r="B123" s="12" t="s">
        <v>38</v>
      </c>
      <c r="C123" s="23" t="s">
        <v>53</v>
      </c>
      <c r="D123" s="14" t="s">
        <v>473</v>
      </c>
      <c r="E123" s="40" t="s">
        <v>430</v>
      </c>
      <c r="F123" s="16" t="s">
        <v>449</v>
      </c>
      <c r="G123" s="17" t="s">
        <v>279</v>
      </c>
      <c r="H123" s="12" t="s">
        <v>44</v>
      </c>
      <c r="I123" s="17" t="s">
        <v>433</v>
      </c>
      <c r="J123" s="17" t="s">
        <v>434</v>
      </c>
      <c r="K123" s="12" t="s">
        <v>47</v>
      </c>
      <c r="L123" s="12" t="s">
        <v>48</v>
      </c>
      <c r="M123" s="19">
        <v>9</v>
      </c>
      <c r="N123" s="28"/>
      <c r="O123" s="12"/>
      <c r="P123" s="14"/>
      <c r="Q123" s="12">
        <v>9</v>
      </c>
      <c r="R123" s="12" t="s">
        <v>57</v>
      </c>
      <c r="S123" s="12" t="s">
        <v>229</v>
      </c>
      <c r="T123" s="12"/>
      <c r="U123" s="12"/>
      <c r="V123" s="12"/>
      <c r="W123" s="12"/>
      <c r="X123" s="12"/>
      <c r="Y123" s="12"/>
      <c r="Z123" s="12"/>
      <c r="AD123" s="43"/>
    </row>
    <row r="124" s="3" customFormat="1" customHeight="1" spans="1:30">
      <c r="A124" s="12">
        <f t="shared" si="10"/>
        <v>119</v>
      </c>
      <c r="B124" s="12" t="s">
        <v>38</v>
      </c>
      <c r="C124" s="23" t="s">
        <v>53</v>
      </c>
      <c r="D124" s="14" t="s">
        <v>474</v>
      </c>
      <c r="E124" s="40" t="s">
        <v>430</v>
      </c>
      <c r="F124" s="18" t="s">
        <v>459</v>
      </c>
      <c r="G124" s="17" t="s">
        <v>475</v>
      </c>
      <c r="H124" s="12" t="s">
        <v>44</v>
      </c>
      <c r="I124" s="17" t="s">
        <v>433</v>
      </c>
      <c r="J124" s="17" t="s">
        <v>434</v>
      </c>
      <c r="K124" s="12" t="s">
        <v>47</v>
      </c>
      <c r="L124" s="12" t="s">
        <v>48</v>
      </c>
      <c r="M124" s="19">
        <v>12</v>
      </c>
      <c r="N124" s="28"/>
      <c r="O124" s="12"/>
      <c r="P124" s="14"/>
      <c r="Q124" s="12">
        <v>12</v>
      </c>
      <c r="R124" s="12" t="s">
        <v>57</v>
      </c>
      <c r="S124" s="12" t="s">
        <v>229</v>
      </c>
      <c r="T124" s="12"/>
      <c r="U124" s="12"/>
      <c r="V124" s="12"/>
      <c r="W124" s="12"/>
      <c r="X124" s="12"/>
      <c r="Y124" s="12"/>
      <c r="Z124" s="12"/>
      <c r="AD124" s="43"/>
    </row>
    <row r="125" s="3" customFormat="1" customHeight="1" spans="1:30">
      <c r="A125" s="12">
        <f t="shared" si="10"/>
        <v>120</v>
      </c>
      <c r="B125" s="12" t="s">
        <v>38</v>
      </c>
      <c r="C125" s="23" t="s">
        <v>53</v>
      </c>
      <c r="D125" s="14" t="s">
        <v>476</v>
      </c>
      <c r="E125" s="40" t="s">
        <v>430</v>
      </c>
      <c r="F125" s="18" t="s">
        <v>477</v>
      </c>
      <c r="G125" s="17" t="s">
        <v>316</v>
      </c>
      <c r="H125" s="12" t="s">
        <v>44</v>
      </c>
      <c r="I125" s="17" t="s">
        <v>433</v>
      </c>
      <c r="J125" s="17" t="s">
        <v>434</v>
      </c>
      <c r="K125" s="12" t="s">
        <v>47</v>
      </c>
      <c r="L125" s="12" t="s">
        <v>48</v>
      </c>
      <c r="M125" s="19">
        <v>16</v>
      </c>
      <c r="N125" s="28"/>
      <c r="O125" s="12"/>
      <c r="P125" s="14"/>
      <c r="Q125" s="12">
        <v>16</v>
      </c>
      <c r="R125" s="12" t="s">
        <v>57</v>
      </c>
      <c r="S125" s="12" t="s">
        <v>229</v>
      </c>
      <c r="T125" s="12"/>
      <c r="U125" s="12"/>
      <c r="V125" s="12"/>
      <c r="W125" s="12"/>
      <c r="X125" s="12"/>
      <c r="Y125" s="12"/>
      <c r="Z125" s="12"/>
      <c r="AD125" s="43"/>
    </row>
    <row r="126" s="3" customFormat="1" customHeight="1" spans="1:30">
      <c r="A126" s="12">
        <f t="shared" si="10"/>
        <v>121</v>
      </c>
      <c r="B126" s="12" t="s">
        <v>38</v>
      </c>
      <c r="C126" s="23" t="s">
        <v>53</v>
      </c>
      <c r="D126" s="14" t="s">
        <v>478</v>
      </c>
      <c r="E126" s="40" t="s">
        <v>430</v>
      </c>
      <c r="F126" s="16" t="s">
        <v>479</v>
      </c>
      <c r="G126" s="17" t="s">
        <v>480</v>
      </c>
      <c r="H126" s="12" t="s">
        <v>44</v>
      </c>
      <c r="I126" s="17" t="s">
        <v>433</v>
      </c>
      <c r="J126" s="17" t="s">
        <v>434</v>
      </c>
      <c r="K126" s="12" t="s">
        <v>47</v>
      </c>
      <c r="L126" s="12" t="s">
        <v>48</v>
      </c>
      <c r="M126" s="19">
        <v>16</v>
      </c>
      <c r="N126" s="28"/>
      <c r="O126" s="12"/>
      <c r="P126" s="14"/>
      <c r="Q126" s="12">
        <v>16</v>
      </c>
      <c r="R126" s="12" t="s">
        <v>57</v>
      </c>
      <c r="S126" s="12" t="s">
        <v>229</v>
      </c>
      <c r="T126" s="12"/>
      <c r="U126" s="12"/>
      <c r="V126" s="12"/>
      <c r="W126" s="12"/>
      <c r="X126" s="12"/>
      <c r="Y126" s="12"/>
      <c r="Z126" s="12"/>
      <c r="AD126" s="43"/>
    </row>
    <row r="127" s="3" customFormat="1" customHeight="1" spans="1:30">
      <c r="A127" s="12">
        <f t="shared" si="10"/>
        <v>122</v>
      </c>
      <c r="B127" s="12" t="s">
        <v>38</v>
      </c>
      <c r="C127" s="23" t="s">
        <v>53</v>
      </c>
      <c r="D127" s="14" t="s">
        <v>481</v>
      </c>
      <c r="E127" s="40" t="s">
        <v>430</v>
      </c>
      <c r="F127" s="18" t="s">
        <v>454</v>
      </c>
      <c r="G127" s="17" t="s">
        <v>312</v>
      </c>
      <c r="H127" s="12" t="s">
        <v>44</v>
      </c>
      <c r="I127" s="17" t="s">
        <v>433</v>
      </c>
      <c r="J127" s="17" t="s">
        <v>434</v>
      </c>
      <c r="K127" s="12" t="s">
        <v>47</v>
      </c>
      <c r="L127" s="12" t="s">
        <v>48</v>
      </c>
      <c r="M127" s="19">
        <v>11</v>
      </c>
      <c r="N127" s="28"/>
      <c r="O127" s="12"/>
      <c r="P127" s="14"/>
      <c r="Q127" s="12">
        <v>11</v>
      </c>
      <c r="R127" s="12" t="s">
        <v>57</v>
      </c>
      <c r="S127" s="12" t="s">
        <v>229</v>
      </c>
      <c r="T127" s="12"/>
      <c r="U127" s="12"/>
      <c r="V127" s="12"/>
      <c r="W127" s="12"/>
      <c r="X127" s="12"/>
      <c r="Y127" s="12"/>
      <c r="Z127" s="12"/>
      <c r="AD127" s="43"/>
    </row>
    <row r="128" s="3" customFormat="1" customHeight="1" spans="1:30">
      <c r="A128" s="12">
        <f t="shared" si="10"/>
        <v>123</v>
      </c>
      <c r="B128" s="12" t="s">
        <v>38</v>
      </c>
      <c r="C128" s="23" t="s">
        <v>53</v>
      </c>
      <c r="D128" s="14" t="s">
        <v>482</v>
      </c>
      <c r="E128" s="40" t="s">
        <v>430</v>
      </c>
      <c r="F128" s="18" t="s">
        <v>436</v>
      </c>
      <c r="G128" s="17" t="s">
        <v>483</v>
      </c>
      <c r="H128" s="12" t="s">
        <v>44</v>
      </c>
      <c r="I128" s="17" t="s">
        <v>433</v>
      </c>
      <c r="J128" s="17" t="s">
        <v>434</v>
      </c>
      <c r="K128" s="12" t="s">
        <v>47</v>
      </c>
      <c r="L128" s="12" t="s">
        <v>48</v>
      </c>
      <c r="M128" s="19">
        <v>8</v>
      </c>
      <c r="N128" s="28"/>
      <c r="O128" s="12"/>
      <c r="P128" s="14"/>
      <c r="Q128" s="12">
        <v>8</v>
      </c>
      <c r="R128" s="12" t="s">
        <v>57</v>
      </c>
      <c r="S128" s="12" t="s">
        <v>229</v>
      </c>
      <c r="T128" s="12"/>
      <c r="U128" s="12"/>
      <c r="V128" s="12"/>
      <c r="W128" s="12"/>
      <c r="X128" s="12"/>
      <c r="Y128" s="12"/>
      <c r="Z128" s="12"/>
      <c r="AD128" s="43"/>
    </row>
    <row r="129" s="3" customFormat="1" customHeight="1" spans="1:30">
      <c r="A129" s="12">
        <f t="shared" si="10"/>
        <v>124</v>
      </c>
      <c r="B129" s="12" t="s">
        <v>38</v>
      </c>
      <c r="C129" s="23" t="s">
        <v>53</v>
      </c>
      <c r="D129" s="14" t="s">
        <v>484</v>
      </c>
      <c r="E129" s="40" t="s">
        <v>430</v>
      </c>
      <c r="F129" s="16" t="s">
        <v>485</v>
      </c>
      <c r="G129" s="17" t="s">
        <v>291</v>
      </c>
      <c r="H129" s="12" t="s">
        <v>44</v>
      </c>
      <c r="I129" s="17" t="s">
        <v>433</v>
      </c>
      <c r="J129" s="17" t="s">
        <v>434</v>
      </c>
      <c r="K129" s="12" t="s">
        <v>47</v>
      </c>
      <c r="L129" s="12" t="s">
        <v>48</v>
      </c>
      <c r="M129" s="19">
        <v>11</v>
      </c>
      <c r="N129" s="28"/>
      <c r="O129" s="12"/>
      <c r="P129" s="14"/>
      <c r="Q129" s="12">
        <v>11</v>
      </c>
      <c r="R129" s="12" t="s">
        <v>57</v>
      </c>
      <c r="S129" s="12" t="s">
        <v>229</v>
      </c>
      <c r="T129" s="12"/>
      <c r="U129" s="12"/>
      <c r="V129" s="12"/>
      <c r="W129" s="12"/>
      <c r="X129" s="12"/>
      <c r="Y129" s="12"/>
      <c r="Z129" s="12"/>
      <c r="AD129" s="43"/>
    </row>
    <row r="130" s="3" customFormat="1" customHeight="1" spans="1:30">
      <c r="A130" s="12">
        <f t="shared" si="10"/>
        <v>125</v>
      </c>
      <c r="B130" s="12" t="s">
        <v>38</v>
      </c>
      <c r="C130" s="23" t="s">
        <v>53</v>
      </c>
      <c r="D130" s="14" t="s">
        <v>486</v>
      </c>
      <c r="E130" s="40" t="s">
        <v>430</v>
      </c>
      <c r="F130" s="18" t="s">
        <v>487</v>
      </c>
      <c r="G130" s="17" t="s">
        <v>295</v>
      </c>
      <c r="H130" s="12" t="s">
        <v>44</v>
      </c>
      <c r="I130" s="17" t="s">
        <v>433</v>
      </c>
      <c r="J130" s="17" t="s">
        <v>434</v>
      </c>
      <c r="K130" s="12" t="s">
        <v>47</v>
      </c>
      <c r="L130" s="12" t="s">
        <v>48</v>
      </c>
      <c r="M130" s="19">
        <v>8</v>
      </c>
      <c r="N130" s="28"/>
      <c r="O130" s="12"/>
      <c r="P130" s="14"/>
      <c r="Q130" s="12">
        <v>8</v>
      </c>
      <c r="R130" s="12" t="s">
        <v>57</v>
      </c>
      <c r="S130" s="12" t="s">
        <v>229</v>
      </c>
      <c r="T130" s="12"/>
      <c r="U130" s="12"/>
      <c r="V130" s="12"/>
      <c r="W130" s="12"/>
      <c r="X130" s="12"/>
      <c r="Y130" s="12"/>
      <c r="Z130" s="12"/>
      <c r="AD130" s="43"/>
    </row>
    <row r="131" s="3" customFormat="1" customHeight="1" spans="1:30">
      <c r="A131" s="12">
        <f t="shared" si="10"/>
        <v>126</v>
      </c>
      <c r="B131" s="12" t="s">
        <v>38</v>
      </c>
      <c r="C131" s="23" t="s">
        <v>53</v>
      </c>
      <c r="D131" s="14" t="s">
        <v>488</v>
      </c>
      <c r="E131" s="40" t="s">
        <v>430</v>
      </c>
      <c r="F131" s="18" t="s">
        <v>489</v>
      </c>
      <c r="G131" s="17" t="s">
        <v>304</v>
      </c>
      <c r="H131" s="12" t="s">
        <v>44</v>
      </c>
      <c r="I131" s="17" t="s">
        <v>433</v>
      </c>
      <c r="J131" s="17" t="s">
        <v>434</v>
      </c>
      <c r="K131" s="12" t="s">
        <v>47</v>
      </c>
      <c r="L131" s="12" t="s">
        <v>48</v>
      </c>
      <c r="M131" s="19">
        <v>9</v>
      </c>
      <c r="N131" s="28"/>
      <c r="O131" s="12"/>
      <c r="P131" s="14"/>
      <c r="Q131" s="12">
        <v>9</v>
      </c>
      <c r="R131" s="12" t="s">
        <v>57</v>
      </c>
      <c r="S131" s="12" t="s">
        <v>229</v>
      </c>
      <c r="T131" s="12"/>
      <c r="U131" s="12"/>
      <c r="V131" s="12"/>
      <c r="W131" s="12"/>
      <c r="X131" s="12"/>
      <c r="Y131" s="12"/>
      <c r="Z131" s="12"/>
      <c r="AD131" s="43"/>
    </row>
    <row r="132" s="3" customFormat="1" customHeight="1" spans="1:30">
      <c r="A132" s="12">
        <f t="shared" si="10"/>
        <v>127</v>
      </c>
      <c r="B132" s="12" t="s">
        <v>38</v>
      </c>
      <c r="C132" s="23" t="s">
        <v>53</v>
      </c>
      <c r="D132" s="14" t="s">
        <v>490</v>
      </c>
      <c r="E132" s="40" t="s">
        <v>430</v>
      </c>
      <c r="F132" s="18" t="s">
        <v>446</v>
      </c>
      <c r="G132" s="17" t="s">
        <v>491</v>
      </c>
      <c r="H132" s="12" t="s">
        <v>44</v>
      </c>
      <c r="I132" s="17" t="s">
        <v>433</v>
      </c>
      <c r="J132" s="17" t="s">
        <v>434</v>
      </c>
      <c r="K132" s="12" t="s">
        <v>47</v>
      </c>
      <c r="L132" s="12" t="s">
        <v>48</v>
      </c>
      <c r="M132" s="19">
        <v>5</v>
      </c>
      <c r="N132" s="28"/>
      <c r="O132" s="12"/>
      <c r="P132" s="14"/>
      <c r="Q132" s="12">
        <v>5</v>
      </c>
      <c r="R132" s="12" t="s">
        <v>57</v>
      </c>
      <c r="S132" s="12" t="s">
        <v>229</v>
      </c>
      <c r="T132" s="12"/>
      <c r="U132" s="12"/>
      <c r="V132" s="12"/>
      <c r="W132" s="12"/>
      <c r="X132" s="12"/>
      <c r="Y132" s="12"/>
      <c r="Z132" s="12"/>
      <c r="AD132" s="43"/>
    </row>
    <row r="133" s="3" customFormat="1" customHeight="1" spans="1:30">
      <c r="A133" s="12">
        <f t="shared" si="10"/>
        <v>128</v>
      </c>
      <c r="B133" s="12" t="s">
        <v>38</v>
      </c>
      <c r="C133" s="23" t="s">
        <v>53</v>
      </c>
      <c r="D133" s="14" t="s">
        <v>492</v>
      </c>
      <c r="E133" s="40" t="s">
        <v>430</v>
      </c>
      <c r="F133" s="12" t="s">
        <v>454</v>
      </c>
      <c r="G133" s="17" t="s">
        <v>250</v>
      </c>
      <c r="H133" s="12" t="s">
        <v>44</v>
      </c>
      <c r="I133" s="17" t="s">
        <v>433</v>
      </c>
      <c r="J133" s="17" t="s">
        <v>434</v>
      </c>
      <c r="K133" s="12" t="s">
        <v>47</v>
      </c>
      <c r="L133" s="12" t="s">
        <v>48</v>
      </c>
      <c r="M133" s="19">
        <v>11</v>
      </c>
      <c r="N133" s="28"/>
      <c r="O133" s="12"/>
      <c r="P133" s="14"/>
      <c r="Q133" s="12">
        <v>11</v>
      </c>
      <c r="R133" s="12" t="s">
        <v>57</v>
      </c>
      <c r="S133" s="12" t="s">
        <v>229</v>
      </c>
      <c r="T133" s="12"/>
      <c r="U133" s="12"/>
      <c r="V133" s="12"/>
      <c r="W133" s="12"/>
      <c r="X133" s="12"/>
      <c r="Y133" s="12"/>
      <c r="Z133" s="12"/>
      <c r="AD133" s="43"/>
    </row>
    <row r="134" s="3" customFormat="1" customHeight="1" spans="1:30">
      <c r="A134" s="12">
        <f t="shared" si="10"/>
        <v>129</v>
      </c>
      <c r="B134" s="12" t="s">
        <v>38</v>
      </c>
      <c r="C134" s="23" t="s">
        <v>53</v>
      </c>
      <c r="D134" s="14" t="s">
        <v>493</v>
      </c>
      <c r="E134" s="40" t="s">
        <v>430</v>
      </c>
      <c r="F134" s="16" t="s">
        <v>446</v>
      </c>
      <c r="G134" s="17" t="s">
        <v>275</v>
      </c>
      <c r="H134" s="12" t="s">
        <v>44</v>
      </c>
      <c r="I134" s="17" t="s">
        <v>433</v>
      </c>
      <c r="J134" s="17" t="s">
        <v>434</v>
      </c>
      <c r="K134" s="12" t="s">
        <v>47</v>
      </c>
      <c r="L134" s="12" t="s">
        <v>48</v>
      </c>
      <c r="M134" s="19">
        <v>9</v>
      </c>
      <c r="N134" s="28"/>
      <c r="O134" s="12"/>
      <c r="P134" s="14"/>
      <c r="Q134" s="12">
        <v>9</v>
      </c>
      <c r="R134" s="12" t="s">
        <v>57</v>
      </c>
      <c r="S134" s="12" t="s">
        <v>229</v>
      </c>
      <c r="T134" s="12"/>
      <c r="U134" s="12"/>
      <c r="V134" s="12"/>
      <c r="W134" s="12"/>
      <c r="X134" s="12"/>
      <c r="Y134" s="12"/>
      <c r="Z134" s="12"/>
      <c r="AD134" s="43"/>
    </row>
    <row r="135" s="3" customFormat="1" customHeight="1" spans="1:30">
      <c r="A135" s="12">
        <f t="shared" si="10"/>
        <v>130</v>
      </c>
      <c r="B135" s="12" t="s">
        <v>38</v>
      </c>
      <c r="C135" s="23" t="s">
        <v>53</v>
      </c>
      <c r="D135" s="14" t="s">
        <v>494</v>
      </c>
      <c r="E135" s="40" t="s">
        <v>430</v>
      </c>
      <c r="F135" s="18" t="s">
        <v>436</v>
      </c>
      <c r="G135" s="17" t="s">
        <v>495</v>
      </c>
      <c r="H135" s="12" t="s">
        <v>44</v>
      </c>
      <c r="I135" s="17" t="s">
        <v>433</v>
      </c>
      <c r="J135" s="17" t="s">
        <v>434</v>
      </c>
      <c r="K135" s="12" t="s">
        <v>47</v>
      </c>
      <c r="L135" s="12" t="s">
        <v>48</v>
      </c>
      <c r="M135" s="19">
        <v>6</v>
      </c>
      <c r="N135" s="28"/>
      <c r="O135" s="12"/>
      <c r="P135" s="14"/>
      <c r="Q135" s="12">
        <v>6</v>
      </c>
      <c r="R135" s="12" t="s">
        <v>57</v>
      </c>
      <c r="S135" s="12" t="s">
        <v>229</v>
      </c>
      <c r="T135" s="12"/>
      <c r="U135" s="12"/>
      <c r="V135" s="12"/>
      <c r="W135" s="12"/>
      <c r="X135" s="12"/>
      <c r="Y135" s="12"/>
      <c r="Z135" s="12"/>
      <c r="AD135" s="43"/>
    </row>
    <row r="136" s="3" customFormat="1" customHeight="1" spans="1:30">
      <c r="A136" s="12">
        <f t="shared" si="10"/>
        <v>131</v>
      </c>
      <c r="B136" s="12" t="s">
        <v>38</v>
      </c>
      <c r="C136" s="23" t="s">
        <v>53</v>
      </c>
      <c r="D136" s="14" t="s">
        <v>496</v>
      </c>
      <c r="E136" s="40" t="s">
        <v>430</v>
      </c>
      <c r="F136" s="18" t="s">
        <v>497</v>
      </c>
      <c r="G136" s="17" t="s">
        <v>336</v>
      </c>
      <c r="H136" s="12" t="s">
        <v>44</v>
      </c>
      <c r="I136" s="17" t="s">
        <v>433</v>
      </c>
      <c r="J136" s="17" t="s">
        <v>434</v>
      </c>
      <c r="K136" s="12" t="s">
        <v>47</v>
      </c>
      <c r="L136" s="12" t="s">
        <v>48</v>
      </c>
      <c r="M136" s="19">
        <v>5</v>
      </c>
      <c r="N136" s="28"/>
      <c r="O136" s="12"/>
      <c r="P136" s="14"/>
      <c r="Q136" s="12">
        <v>5</v>
      </c>
      <c r="R136" s="12" t="s">
        <v>57</v>
      </c>
      <c r="S136" s="12" t="s">
        <v>229</v>
      </c>
      <c r="T136" s="12"/>
      <c r="U136" s="12"/>
      <c r="V136" s="12"/>
      <c r="W136" s="12"/>
      <c r="X136" s="12"/>
      <c r="Y136" s="12"/>
      <c r="Z136" s="12"/>
      <c r="AD136" s="43"/>
    </row>
    <row r="137" s="3" customFormat="1" customHeight="1" spans="1:30">
      <c r="A137" s="12">
        <f t="shared" si="10"/>
        <v>132</v>
      </c>
      <c r="B137" s="12" t="s">
        <v>38</v>
      </c>
      <c r="C137" s="23" t="s">
        <v>53</v>
      </c>
      <c r="D137" s="14" t="s">
        <v>498</v>
      </c>
      <c r="E137" s="40" t="s">
        <v>430</v>
      </c>
      <c r="F137" s="18" t="s">
        <v>499</v>
      </c>
      <c r="G137" s="17" t="s">
        <v>500</v>
      </c>
      <c r="H137" s="12" t="s">
        <v>44</v>
      </c>
      <c r="I137" s="17" t="s">
        <v>433</v>
      </c>
      <c r="J137" s="17" t="s">
        <v>434</v>
      </c>
      <c r="K137" s="12" t="s">
        <v>47</v>
      </c>
      <c r="L137" s="12" t="s">
        <v>48</v>
      </c>
      <c r="M137" s="19">
        <v>4</v>
      </c>
      <c r="N137" s="28"/>
      <c r="O137" s="12"/>
      <c r="P137" s="14"/>
      <c r="Q137" s="12">
        <v>4</v>
      </c>
      <c r="R137" s="12" t="s">
        <v>57</v>
      </c>
      <c r="S137" s="12" t="s">
        <v>229</v>
      </c>
      <c r="T137" s="12"/>
      <c r="U137" s="12"/>
      <c r="V137" s="12"/>
      <c r="W137" s="12"/>
      <c r="X137" s="12"/>
      <c r="Y137" s="12"/>
      <c r="Z137" s="12"/>
      <c r="AD137" s="43"/>
    </row>
    <row r="138" s="3" customFormat="1" customHeight="1" spans="1:30">
      <c r="A138" s="12">
        <f t="shared" ref="A138:A161" si="12">ROW(138:138)-5</f>
        <v>133</v>
      </c>
      <c r="B138" s="12" t="s">
        <v>38</v>
      </c>
      <c r="C138" s="23" t="s">
        <v>53</v>
      </c>
      <c r="D138" s="14" t="s">
        <v>501</v>
      </c>
      <c r="E138" s="12" t="s">
        <v>502</v>
      </c>
      <c r="F138" s="18" t="s">
        <v>503</v>
      </c>
      <c r="G138" s="17" t="s">
        <v>300</v>
      </c>
      <c r="H138" s="12" t="s">
        <v>44</v>
      </c>
      <c r="I138" s="17" t="s">
        <v>433</v>
      </c>
      <c r="J138" s="17" t="s">
        <v>434</v>
      </c>
      <c r="K138" s="12" t="s">
        <v>47</v>
      </c>
      <c r="L138" s="12" t="s">
        <v>48</v>
      </c>
      <c r="M138" s="40">
        <v>4</v>
      </c>
      <c r="N138" s="28"/>
      <c r="O138" s="12"/>
      <c r="P138" s="14"/>
      <c r="Q138" s="12">
        <v>4</v>
      </c>
      <c r="R138" s="12" t="s">
        <v>57</v>
      </c>
      <c r="S138" s="12" t="s">
        <v>229</v>
      </c>
      <c r="T138" s="12"/>
      <c r="U138" s="12"/>
      <c r="V138" s="12"/>
      <c r="W138" s="12"/>
      <c r="X138" s="12"/>
      <c r="Y138" s="12"/>
      <c r="Z138" s="12"/>
      <c r="AD138" s="43"/>
    </row>
    <row r="139" s="3" customFormat="1" customHeight="1" spans="1:30">
      <c r="A139" s="12">
        <f t="shared" si="12"/>
        <v>134</v>
      </c>
      <c r="B139" s="12" t="s">
        <v>38</v>
      </c>
      <c r="C139" s="23" t="s">
        <v>53</v>
      </c>
      <c r="D139" s="14" t="s">
        <v>504</v>
      </c>
      <c r="E139" s="40" t="s">
        <v>430</v>
      </c>
      <c r="F139" s="18" t="s">
        <v>499</v>
      </c>
      <c r="G139" s="17" t="s">
        <v>505</v>
      </c>
      <c r="H139" s="12" t="s">
        <v>44</v>
      </c>
      <c r="I139" s="17" t="s">
        <v>433</v>
      </c>
      <c r="J139" s="17" t="s">
        <v>434</v>
      </c>
      <c r="K139" s="12" t="s">
        <v>47</v>
      </c>
      <c r="L139" s="12" t="s">
        <v>48</v>
      </c>
      <c r="M139" s="19">
        <v>4</v>
      </c>
      <c r="N139" s="28"/>
      <c r="O139" s="12"/>
      <c r="P139" s="14"/>
      <c r="Q139" s="12">
        <v>4</v>
      </c>
      <c r="R139" s="12" t="s">
        <v>57</v>
      </c>
      <c r="S139" s="12" t="s">
        <v>229</v>
      </c>
      <c r="T139" s="12"/>
      <c r="U139" s="12"/>
      <c r="V139" s="12"/>
      <c r="W139" s="12"/>
      <c r="X139" s="12"/>
      <c r="Y139" s="12"/>
      <c r="Z139" s="12"/>
      <c r="AD139" s="43"/>
    </row>
    <row r="140" s="3" customFormat="1" customHeight="1" spans="1:30">
      <c r="A140" s="12">
        <f t="shared" si="12"/>
        <v>135</v>
      </c>
      <c r="B140" s="12" t="s">
        <v>38</v>
      </c>
      <c r="C140" s="23" t="s">
        <v>53</v>
      </c>
      <c r="D140" s="14" t="s">
        <v>506</v>
      </c>
      <c r="E140" s="40" t="s">
        <v>430</v>
      </c>
      <c r="F140" s="18" t="s">
        <v>507</v>
      </c>
      <c r="G140" s="17" t="s">
        <v>320</v>
      </c>
      <c r="H140" s="12" t="s">
        <v>44</v>
      </c>
      <c r="I140" s="17" t="s">
        <v>433</v>
      </c>
      <c r="J140" s="17" t="s">
        <v>434</v>
      </c>
      <c r="K140" s="12" t="s">
        <v>47</v>
      </c>
      <c r="L140" s="12" t="s">
        <v>48</v>
      </c>
      <c r="M140" s="19">
        <v>3</v>
      </c>
      <c r="N140" s="28"/>
      <c r="O140" s="12"/>
      <c r="P140" s="14"/>
      <c r="Q140" s="12">
        <v>3</v>
      </c>
      <c r="R140" s="12" t="s">
        <v>57</v>
      </c>
      <c r="S140" s="12" t="s">
        <v>229</v>
      </c>
      <c r="T140" s="12"/>
      <c r="U140" s="12"/>
      <c r="V140" s="12"/>
      <c r="W140" s="12"/>
      <c r="X140" s="12"/>
      <c r="Y140" s="12"/>
      <c r="Z140" s="12"/>
      <c r="AD140" s="43"/>
    </row>
    <row r="141" s="3" customFormat="1" customHeight="1" spans="1:30">
      <c r="A141" s="12">
        <f t="shared" si="12"/>
        <v>136</v>
      </c>
      <c r="B141" s="12" t="s">
        <v>38</v>
      </c>
      <c r="C141" s="23" t="s">
        <v>53</v>
      </c>
      <c r="D141" s="14" t="s">
        <v>508</v>
      </c>
      <c r="E141" s="40" t="s">
        <v>430</v>
      </c>
      <c r="F141" s="18" t="s">
        <v>499</v>
      </c>
      <c r="G141" s="17" t="s">
        <v>308</v>
      </c>
      <c r="H141" s="12" t="s">
        <v>44</v>
      </c>
      <c r="I141" s="17" t="s">
        <v>433</v>
      </c>
      <c r="J141" s="17" t="s">
        <v>434</v>
      </c>
      <c r="K141" s="12" t="s">
        <v>47</v>
      </c>
      <c r="L141" s="12" t="s">
        <v>48</v>
      </c>
      <c r="M141" s="19">
        <v>5</v>
      </c>
      <c r="N141" s="28"/>
      <c r="O141" s="12"/>
      <c r="P141" s="14"/>
      <c r="Q141" s="12">
        <v>5</v>
      </c>
      <c r="R141" s="12" t="s">
        <v>57</v>
      </c>
      <c r="S141" s="12" t="s">
        <v>229</v>
      </c>
      <c r="T141" s="12"/>
      <c r="U141" s="12"/>
      <c r="V141" s="12"/>
      <c r="W141" s="12"/>
      <c r="X141" s="12"/>
      <c r="Y141" s="12"/>
      <c r="Z141" s="12"/>
      <c r="AD141" s="43"/>
    </row>
    <row r="142" s="3" customFormat="1" customHeight="1" spans="1:30">
      <c r="A142" s="12">
        <f t="shared" si="12"/>
        <v>137</v>
      </c>
      <c r="B142" s="12" t="s">
        <v>38</v>
      </c>
      <c r="C142" s="23" t="s">
        <v>53</v>
      </c>
      <c r="D142" s="14" t="s">
        <v>509</v>
      </c>
      <c r="E142" s="40" t="s">
        <v>430</v>
      </c>
      <c r="F142" s="18" t="s">
        <v>510</v>
      </c>
      <c r="G142" s="17" t="s">
        <v>511</v>
      </c>
      <c r="H142" s="12" t="s">
        <v>44</v>
      </c>
      <c r="I142" s="17" t="s">
        <v>433</v>
      </c>
      <c r="J142" s="17" t="s">
        <v>434</v>
      </c>
      <c r="K142" s="12" t="s">
        <v>47</v>
      </c>
      <c r="L142" s="12" t="s">
        <v>48</v>
      </c>
      <c r="M142" s="19">
        <v>13</v>
      </c>
      <c r="N142" s="28"/>
      <c r="O142" s="12"/>
      <c r="P142" s="14"/>
      <c r="Q142" s="12">
        <v>13</v>
      </c>
      <c r="R142" s="12" t="s">
        <v>57</v>
      </c>
      <c r="S142" s="12" t="s">
        <v>229</v>
      </c>
      <c r="T142" s="12"/>
      <c r="U142" s="12"/>
      <c r="V142" s="12"/>
      <c r="W142" s="12"/>
      <c r="X142" s="12"/>
      <c r="Y142" s="12"/>
      <c r="Z142" s="12"/>
      <c r="AD142" s="43"/>
    </row>
    <row r="143" s="3" customFormat="1" customHeight="1" spans="1:30">
      <c r="A143" s="12">
        <f t="shared" si="12"/>
        <v>138</v>
      </c>
      <c r="B143" s="12" t="s">
        <v>38</v>
      </c>
      <c r="C143" s="23" t="s">
        <v>53</v>
      </c>
      <c r="D143" s="14" t="s">
        <v>512</v>
      </c>
      <c r="E143" s="40" t="s">
        <v>430</v>
      </c>
      <c r="F143" s="18" t="s">
        <v>513</v>
      </c>
      <c r="G143" s="17" t="s">
        <v>328</v>
      </c>
      <c r="H143" s="12" t="s">
        <v>44</v>
      </c>
      <c r="I143" s="17" t="s">
        <v>433</v>
      </c>
      <c r="J143" s="17" t="s">
        <v>434</v>
      </c>
      <c r="K143" s="12" t="s">
        <v>47</v>
      </c>
      <c r="L143" s="12" t="s">
        <v>48</v>
      </c>
      <c r="M143" s="19">
        <v>8</v>
      </c>
      <c r="N143" s="28"/>
      <c r="O143" s="12"/>
      <c r="P143" s="14"/>
      <c r="Q143" s="12">
        <v>8</v>
      </c>
      <c r="R143" s="12" t="s">
        <v>57</v>
      </c>
      <c r="S143" s="12" t="s">
        <v>229</v>
      </c>
      <c r="T143" s="12"/>
      <c r="U143" s="12"/>
      <c r="V143" s="12"/>
      <c r="W143" s="12"/>
      <c r="X143" s="12"/>
      <c r="Y143" s="12"/>
      <c r="Z143" s="12"/>
      <c r="AD143" s="43"/>
    </row>
    <row r="144" s="3" customFormat="1" customHeight="1" spans="1:30">
      <c r="A144" s="12">
        <f t="shared" si="12"/>
        <v>139</v>
      </c>
      <c r="B144" s="12" t="s">
        <v>38</v>
      </c>
      <c r="C144" s="23" t="s">
        <v>53</v>
      </c>
      <c r="D144" s="14" t="s">
        <v>514</v>
      </c>
      <c r="E144" s="40" t="s">
        <v>430</v>
      </c>
      <c r="F144" s="18" t="s">
        <v>499</v>
      </c>
      <c r="G144" s="17" t="s">
        <v>332</v>
      </c>
      <c r="H144" s="12" t="s">
        <v>44</v>
      </c>
      <c r="I144" s="17" t="s">
        <v>433</v>
      </c>
      <c r="J144" s="17" t="s">
        <v>434</v>
      </c>
      <c r="K144" s="12" t="s">
        <v>47</v>
      </c>
      <c r="L144" s="12" t="s">
        <v>48</v>
      </c>
      <c r="M144" s="19">
        <v>4</v>
      </c>
      <c r="N144" s="28"/>
      <c r="O144" s="12"/>
      <c r="P144" s="14"/>
      <c r="Q144" s="12">
        <v>4</v>
      </c>
      <c r="R144" s="12" t="s">
        <v>57</v>
      </c>
      <c r="S144" s="12" t="s">
        <v>229</v>
      </c>
      <c r="T144" s="12"/>
      <c r="U144" s="12"/>
      <c r="V144" s="12"/>
      <c r="W144" s="12"/>
      <c r="X144" s="12"/>
      <c r="Y144" s="12"/>
      <c r="Z144" s="12"/>
      <c r="AD144" s="43"/>
    </row>
    <row r="145" s="3" customFormat="1" customHeight="1" spans="1:30">
      <c r="A145" s="12">
        <f t="shared" si="12"/>
        <v>140</v>
      </c>
      <c r="B145" s="12" t="s">
        <v>38</v>
      </c>
      <c r="C145" s="23" t="s">
        <v>53</v>
      </c>
      <c r="D145" s="14" t="s">
        <v>515</v>
      </c>
      <c r="E145" s="40" t="s">
        <v>430</v>
      </c>
      <c r="F145" s="16" t="s">
        <v>497</v>
      </c>
      <c r="G145" s="17" t="s">
        <v>516</v>
      </c>
      <c r="H145" s="12" t="s">
        <v>44</v>
      </c>
      <c r="I145" s="17" t="s">
        <v>433</v>
      </c>
      <c r="J145" s="17" t="s">
        <v>434</v>
      </c>
      <c r="K145" s="12" t="s">
        <v>47</v>
      </c>
      <c r="L145" s="12" t="s">
        <v>48</v>
      </c>
      <c r="M145" s="40">
        <v>20</v>
      </c>
      <c r="N145" s="28"/>
      <c r="O145" s="12"/>
      <c r="P145" s="14"/>
      <c r="Q145" s="12">
        <v>20</v>
      </c>
      <c r="R145" s="12" t="s">
        <v>57</v>
      </c>
      <c r="S145" s="12" t="s">
        <v>229</v>
      </c>
      <c r="T145" s="12"/>
      <c r="U145" s="12"/>
      <c r="V145" s="12"/>
      <c r="W145" s="12"/>
      <c r="X145" s="12"/>
      <c r="Y145" s="12"/>
      <c r="Z145" s="12"/>
      <c r="AD145" s="43"/>
    </row>
    <row r="146" s="3" customFormat="1" customHeight="1" spans="1:30">
      <c r="A146" s="12">
        <f t="shared" si="12"/>
        <v>141</v>
      </c>
      <c r="B146" s="12" t="s">
        <v>38</v>
      </c>
      <c r="C146" s="23" t="s">
        <v>53</v>
      </c>
      <c r="D146" s="14" t="s">
        <v>517</v>
      </c>
      <c r="E146" s="40" t="s">
        <v>430</v>
      </c>
      <c r="F146" s="18" t="s">
        <v>518</v>
      </c>
      <c r="G146" s="17" t="s">
        <v>266</v>
      </c>
      <c r="H146" s="12" t="s">
        <v>44</v>
      </c>
      <c r="I146" s="17" t="s">
        <v>433</v>
      </c>
      <c r="J146" s="17" t="s">
        <v>434</v>
      </c>
      <c r="K146" s="12" t="s">
        <v>47</v>
      </c>
      <c r="L146" s="12" t="s">
        <v>48</v>
      </c>
      <c r="M146" s="40">
        <v>28</v>
      </c>
      <c r="N146" s="28"/>
      <c r="O146" s="12"/>
      <c r="P146" s="14"/>
      <c r="Q146" s="12">
        <v>28</v>
      </c>
      <c r="R146" s="12" t="s">
        <v>57</v>
      </c>
      <c r="S146" s="12" t="s">
        <v>229</v>
      </c>
      <c r="T146" s="12"/>
      <c r="U146" s="12"/>
      <c r="V146" s="12"/>
      <c r="W146" s="12"/>
      <c r="X146" s="12"/>
      <c r="Y146" s="12"/>
      <c r="Z146" s="12"/>
      <c r="AD146" s="43"/>
    </row>
    <row r="147" s="3" customFormat="1" customHeight="1" spans="1:29">
      <c r="A147" s="12">
        <f t="shared" si="12"/>
        <v>142</v>
      </c>
      <c r="B147" s="12" t="s">
        <v>38</v>
      </c>
      <c r="C147" s="23" t="s">
        <v>359</v>
      </c>
      <c r="D147" s="14" t="s">
        <v>519</v>
      </c>
      <c r="E147" s="15" t="s">
        <v>520</v>
      </c>
      <c r="F147" s="14" t="s">
        <v>521</v>
      </c>
      <c r="G147" s="17" t="str">
        <f>VLOOKUP(D:D,[1]项目库!$B:$H,7,0)</f>
        <v>万州区</v>
      </c>
      <c r="H147" s="12" t="s">
        <v>44</v>
      </c>
      <c r="I147" s="17" t="s">
        <v>522</v>
      </c>
      <c r="J147" s="14" t="s">
        <v>413</v>
      </c>
      <c r="K147" s="12" t="s">
        <v>47</v>
      </c>
      <c r="L147" s="12" t="s">
        <v>48</v>
      </c>
      <c r="M147" s="28">
        <f>N147+Q147+T147</f>
        <v>2176</v>
      </c>
      <c r="N147" s="28">
        <v>2176</v>
      </c>
      <c r="O147" s="12" t="s">
        <v>49</v>
      </c>
      <c r="P147" s="14" t="s">
        <v>50</v>
      </c>
      <c r="Q147" s="12"/>
      <c r="R147" s="12"/>
      <c r="S147" s="12"/>
      <c r="T147" s="12"/>
      <c r="U147" s="12"/>
      <c r="V147" s="12"/>
      <c r="W147" s="12"/>
      <c r="X147" s="12"/>
      <c r="Y147" s="28">
        <v>2176</v>
      </c>
      <c r="Z147" s="12"/>
      <c r="AA147" s="34" t="s">
        <v>223</v>
      </c>
      <c r="AB147" s="3" t="s">
        <v>523</v>
      </c>
      <c r="AC147" s="3" t="s">
        <v>52</v>
      </c>
    </row>
    <row r="148" s="3" customFormat="1" customHeight="1" spans="1:30">
      <c r="A148" s="12">
        <f t="shared" si="12"/>
        <v>143</v>
      </c>
      <c r="B148" s="12" t="s">
        <v>38</v>
      </c>
      <c r="C148" s="23" t="s">
        <v>53</v>
      </c>
      <c r="D148" s="15" t="s">
        <v>524</v>
      </c>
      <c r="E148" s="15" t="s">
        <v>525</v>
      </c>
      <c r="F148" s="15" t="s">
        <v>526</v>
      </c>
      <c r="G148" s="17" t="str">
        <f>VLOOKUP(D:D,[1]项目库!$B:$H,7,0)</f>
        <v>甘宁镇等15个涉农镇乡街道（恒合乡除外）</v>
      </c>
      <c r="H148" s="12" t="s">
        <v>44</v>
      </c>
      <c r="I148" s="17" t="s">
        <v>522</v>
      </c>
      <c r="J148" s="17" t="s">
        <v>527</v>
      </c>
      <c r="K148" s="12" t="s">
        <v>47</v>
      </c>
      <c r="L148" s="12" t="s">
        <v>48</v>
      </c>
      <c r="M148" s="28">
        <f>N148+Q148+T148</f>
        <v>250</v>
      </c>
      <c r="N148" s="28">
        <v>250</v>
      </c>
      <c r="O148" s="12" t="s">
        <v>49</v>
      </c>
      <c r="P148" s="14" t="s">
        <v>50</v>
      </c>
      <c r="Q148" s="12"/>
      <c r="R148" s="12"/>
      <c r="S148" s="12"/>
      <c r="T148" s="12"/>
      <c r="U148" s="12"/>
      <c r="V148" s="12"/>
      <c r="W148" s="12"/>
      <c r="X148" s="12"/>
      <c r="Y148" s="12"/>
      <c r="Z148" s="12"/>
      <c r="AA148" s="34"/>
      <c r="AB148" s="3" t="s">
        <v>523</v>
      </c>
      <c r="AC148" s="3" t="s">
        <v>52</v>
      </c>
      <c r="AD148" s="43" t="s">
        <v>528</v>
      </c>
    </row>
    <row r="149" s="3" customFormat="1" customHeight="1" spans="1:30">
      <c r="A149" s="12">
        <f t="shared" si="12"/>
        <v>144</v>
      </c>
      <c r="B149" s="12" t="s">
        <v>38</v>
      </c>
      <c r="C149" s="23" t="s">
        <v>53</v>
      </c>
      <c r="D149" s="15" t="s">
        <v>529</v>
      </c>
      <c r="E149" s="44" t="s">
        <v>530</v>
      </c>
      <c r="F149" s="18" t="s">
        <v>531</v>
      </c>
      <c r="G149" s="17" t="str">
        <f>VLOOKUP(D:D,[1]项目库!$B:$H,7,0)</f>
        <v>甘宁镇等43个有关镇乡街道</v>
      </c>
      <c r="H149" s="12" t="s">
        <v>44</v>
      </c>
      <c r="I149" s="17" t="s">
        <v>522</v>
      </c>
      <c r="J149" s="17" t="s">
        <v>527</v>
      </c>
      <c r="K149" s="12" t="s">
        <v>47</v>
      </c>
      <c r="L149" s="12" t="s">
        <v>48</v>
      </c>
      <c r="M149" s="28">
        <f>N149+Q149+T149</f>
        <v>600</v>
      </c>
      <c r="N149" s="28">
        <v>600</v>
      </c>
      <c r="O149" s="12" t="s">
        <v>49</v>
      </c>
      <c r="P149" s="14" t="s">
        <v>50</v>
      </c>
      <c r="Q149" s="12"/>
      <c r="R149" s="12"/>
      <c r="S149" s="12"/>
      <c r="T149" s="12"/>
      <c r="U149" s="12"/>
      <c r="V149" s="12"/>
      <c r="W149" s="12"/>
      <c r="X149" s="12"/>
      <c r="Y149" s="12"/>
      <c r="Z149" s="12"/>
      <c r="AA149" s="34"/>
      <c r="AB149" s="3" t="s">
        <v>523</v>
      </c>
      <c r="AC149" s="3" t="s">
        <v>52</v>
      </c>
      <c r="AD149" s="43" t="s">
        <v>532</v>
      </c>
    </row>
    <row r="150" s="3" customFormat="1" customHeight="1" spans="1:30">
      <c r="A150" s="12">
        <f t="shared" si="12"/>
        <v>145</v>
      </c>
      <c r="B150" s="12" t="s">
        <v>38</v>
      </c>
      <c r="C150" s="23" t="s">
        <v>53</v>
      </c>
      <c r="D150" s="15" t="s">
        <v>529</v>
      </c>
      <c r="E150" s="44" t="s">
        <v>530</v>
      </c>
      <c r="F150" s="18" t="s">
        <v>531</v>
      </c>
      <c r="G150" s="17" t="str">
        <f>VLOOKUP(D:D,[1]项目库!$B:$H,7,0)</f>
        <v>甘宁镇等43个有关镇乡街道</v>
      </c>
      <c r="H150" s="12" t="s">
        <v>44</v>
      </c>
      <c r="I150" s="17" t="s">
        <v>522</v>
      </c>
      <c r="J150" s="17" t="s">
        <v>527</v>
      </c>
      <c r="K150" s="12" t="s">
        <v>47</v>
      </c>
      <c r="L150" s="12" t="s">
        <v>48</v>
      </c>
      <c r="M150" s="28">
        <f>N150+Q150+T150</f>
        <v>269</v>
      </c>
      <c r="N150" s="28"/>
      <c r="O150" s="12"/>
      <c r="P150" s="14"/>
      <c r="Q150" s="12">
        <v>269</v>
      </c>
      <c r="R150" s="12" t="s">
        <v>57</v>
      </c>
      <c r="S150" s="12" t="s">
        <v>229</v>
      </c>
      <c r="T150" s="12"/>
      <c r="U150" s="12"/>
      <c r="V150" s="12"/>
      <c r="W150" s="12"/>
      <c r="X150" s="12"/>
      <c r="Y150" s="12"/>
      <c r="Z150" s="12"/>
      <c r="AA150" s="34"/>
      <c r="AB150" s="3" t="s">
        <v>523</v>
      </c>
      <c r="AC150" s="3" t="s">
        <v>52</v>
      </c>
      <c r="AD150" s="43" t="s">
        <v>532</v>
      </c>
    </row>
    <row r="151" s="3" customFormat="1" customHeight="1" spans="1:29">
      <c r="A151" s="12">
        <f t="shared" si="12"/>
        <v>146</v>
      </c>
      <c r="B151" s="12" t="s">
        <v>38</v>
      </c>
      <c r="C151" s="13" t="s">
        <v>53</v>
      </c>
      <c r="D151" s="14" t="s">
        <v>533</v>
      </c>
      <c r="E151" s="15" t="s">
        <v>534</v>
      </c>
      <c r="F151" s="14" t="s">
        <v>535</v>
      </c>
      <c r="G151" s="17" t="str">
        <f>VLOOKUP(D:D,[1]项目库!$B:$H,7,0)</f>
        <v>太安镇凤凰社区、红峰、醒狮村；响水镇万民村、联合村；柱山乡青高村、草盘村；溪口乡九树村、玉竹村、其林村；余家镇余家村、饶家村、九龙村、回龙村；分水镇八角村、红古村。</v>
      </c>
      <c r="H151" s="12" t="s">
        <v>44</v>
      </c>
      <c r="I151" s="17" t="s">
        <v>45</v>
      </c>
      <c r="J151" s="17" t="s">
        <v>46</v>
      </c>
      <c r="K151" s="12" t="s">
        <v>47</v>
      </c>
      <c r="L151" s="12" t="s">
        <v>48</v>
      </c>
      <c r="M151" s="28">
        <f t="shared" ref="M151:M161" si="13">N151+Q151+T151</f>
        <v>263</v>
      </c>
      <c r="N151" s="28">
        <v>263</v>
      </c>
      <c r="O151" s="12" t="s">
        <v>536</v>
      </c>
      <c r="P151" s="14" t="s">
        <v>537</v>
      </c>
      <c r="Q151" s="12"/>
      <c r="R151" s="12"/>
      <c r="S151" s="12"/>
      <c r="T151" s="12"/>
      <c r="U151" s="12"/>
      <c r="V151" s="12"/>
      <c r="W151" s="12"/>
      <c r="X151" s="12"/>
      <c r="Y151" s="12"/>
      <c r="Z151" s="12"/>
      <c r="AA151" s="34"/>
      <c r="AB151" s="3" t="s">
        <v>45</v>
      </c>
      <c r="AC151" s="3" t="s">
        <v>538</v>
      </c>
    </row>
    <row r="152" s="3" customFormat="1" customHeight="1" spans="1:29">
      <c r="A152" s="12">
        <f t="shared" si="12"/>
        <v>147</v>
      </c>
      <c r="B152" s="12" t="s">
        <v>38</v>
      </c>
      <c r="C152" s="13" t="s">
        <v>53</v>
      </c>
      <c r="D152" s="14" t="s">
        <v>533</v>
      </c>
      <c r="E152" s="15" t="s">
        <v>534</v>
      </c>
      <c r="F152" s="14" t="s">
        <v>535</v>
      </c>
      <c r="G152" s="17" t="str">
        <f>VLOOKUP(D:D,[1]项目库!$B:$H,7,0)</f>
        <v>太安镇凤凰社区、红峰、醒狮村；响水镇万民村、联合村；柱山乡青高村、草盘村；溪口乡九树村、玉竹村、其林村；余家镇余家村、饶家村、九龙村、回龙村；分水镇八角村、红古村。</v>
      </c>
      <c r="H152" s="12" t="s">
        <v>44</v>
      </c>
      <c r="I152" s="17" t="s">
        <v>45</v>
      </c>
      <c r="J152" s="17" t="s">
        <v>46</v>
      </c>
      <c r="K152" s="12" t="s">
        <v>47</v>
      </c>
      <c r="L152" s="12" t="s">
        <v>48</v>
      </c>
      <c r="M152" s="28">
        <f t="shared" si="13"/>
        <v>187</v>
      </c>
      <c r="N152" s="28">
        <v>187</v>
      </c>
      <c r="O152" s="12" t="s">
        <v>539</v>
      </c>
      <c r="P152" s="14" t="s">
        <v>540</v>
      </c>
      <c r="Q152" s="12"/>
      <c r="R152" s="12"/>
      <c r="S152" s="12"/>
      <c r="T152" s="12"/>
      <c r="U152" s="12"/>
      <c r="V152" s="12"/>
      <c r="W152" s="12"/>
      <c r="X152" s="12"/>
      <c r="Y152" s="12"/>
      <c r="Z152" s="12"/>
      <c r="AA152" s="34"/>
      <c r="AB152" s="3" t="s">
        <v>45</v>
      </c>
      <c r="AC152" s="3" t="s">
        <v>538</v>
      </c>
    </row>
    <row r="153" s="3" customFormat="1" customHeight="1" spans="1:29">
      <c r="A153" s="12">
        <f t="shared" si="12"/>
        <v>148</v>
      </c>
      <c r="B153" s="12" t="s">
        <v>38</v>
      </c>
      <c r="C153" s="13" t="s">
        <v>53</v>
      </c>
      <c r="D153" s="14" t="s">
        <v>54</v>
      </c>
      <c r="E153" s="15" t="s">
        <v>55</v>
      </c>
      <c r="F153" s="14" t="s">
        <v>56</v>
      </c>
      <c r="G153" s="17" t="str">
        <f>VLOOKUP(D:D,[1]项目库!$B:$H,7,0)</f>
        <v>罗田镇、分水镇、余家镇、武陵镇、龙沙镇、柱山乡、恒合乡</v>
      </c>
      <c r="H153" s="12" t="s">
        <v>44</v>
      </c>
      <c r="I153" s="17" t="s">
        <v>45</v>
      </c>
      <c r="J153" s="17" t="s">
        <v>46</v>
      </c>
      <c r="K153" s="12" t="s">
        <v>47</v>
      </c>
      <c r="L153" s="12" t="s">
        <v>48</v>
      </c>
      <c r="M153" s="28">
        <f t="shared" si="13"/>
        <v>389.4</v>
      </c>
      <c r="N153" s="28">
        <v>389.4</v>
      </c>
      <c r="O153" s="12" t="s">
        <v>270</v>
      </c>
      <c r="P153" s="14" t="s">
        <v>127</v>
      </c>
      <c r="Q153" s="12"/>
      <c r="R153" s="12"/>
      <c r="S153" s="12"/>
      <c r="T153" s="12"/>
      <c r="U153" s="12"/>
      <c r="V153" s="12"/>
      <c r="W153" s="12"/>
      <c r="X153" s="12"/>
      <c r="Y153" s="12"/>
      <c r="Z153" s="12"/>
      <c r="AA153" s="34"/>
      <c r="AB153" s="3" t="s">
        <v>45</v>
      </c>
      <c r="AC153" s="3" t="s">
        <v>538</v>
      </c>
    </row>
    <row r="154" s="3" customFormat="1" customHeight="1" spans="1:29">
      <c r="A154" s="12">
        <f t="shared" si="12"/>
        <v>149</v>
      </c>
      <c r="B154" s="12" t="s">
        <v>38</v>
      </c>
      <c r="C154" s="13" t="s">
        <v>53</v>
      </c>
      <c r="D154" s="14" t="s">
        <v>54</v>
      </c>
      <c r="E154" s="15" t="s">
        <v>55</v>
      </c>
      <c r="F154" s="14" t="s">
        <v>56</v>
      </c>
      <c r="G154" s="17" t="str">
        <f>VLOOKUP(D:D,[1]项目库!$B:$H,7,0)</f>
        <v>罗田镇、分水镇、余家镇、武陵镇、龙沙镇、柱山乡、恒合乡</v>
      </c>
      <c r="H154" s="12" t="s">
        <v>44</v>
      </c>
      <c r="I154" s="17" t="s">
        <v>45</v>
      </c>
      <c r="J154" s="17" t="s">
        <v>46</v>
      </c>
      <c r="K154" s="12" t="s">
        <v>47</v>
      </c>
      <c r="L154" s="12" t="s">
        <v>48</v>
      </c>
      <c r="M154" s="28">
        <f t="shared" si="13"/>
        <v>343</v>
      </c>
      <c r="N154" s="28">
        <v>343</v>
      </c>
      <c r="O154" s="12" t="s">
        <v>239</v>
      </c>
      <c r="P154" s="12" t="s">
        <v>240</v>
      </c>
      <c r="Q154" s="12"/>
      <c r="R154" s="12"/>
      <c r="S154" s="12"/>
      <c r="T154" s="12"/>
      <c r="U154" s="12"/>
      <c r="V154" s="12"/>
      <c r="W154" s="12"/>
      <c r="X154" s="12"/>
      <c r="Y154" s="12"/>
      <c r="Z154" s="12"/>
      <c r="AA154" s="34"/>
      <c r="AB154" s="3" t="s">
        <v>45</v>
      </c>
      <c r="AC154" s="3" t="s">
        <v>538</v>
      </c>
    </row>
    <row r="155" s="3" customFormat="1" customHeight="1" spans="1:29">
      <c r="A155" s="12">
        <f t="shared" si="12"/>
        <v>150</v>
      </c>
      <c r="B155" s="12" t="s">
        <v>38</v>
      </c>
      <c r="C155" s="13" t="s">
        <v>53</v>
      </c>
      <c r="D155" s="14" t="s">
        <v>54</v>
      </c>
      <c r="E155" s="15" t="s">
        <v>55</v>
      </c>
      <c r="F155" s="14" t="s">
        <v>56</v>
      </c>
      <c r="G155" s="17" t="str">
        <f>VLOOKUP(D:D,[1]项目库!$B:$H,7,0)</f>
        <v>罗田镇、分水镇、余家镇、武陵镇、龙沙镇、柱山乡、恒合乡</v>
      </c>
      <c r="H155" s="12" t="s">
        <v>44</v>
      </c>
      <c r="I155" s="17" t="s">
        <v>45</v>
      </c>
      <c r="J155" s="17" t="s">
        <v>46</v>
      </c>
      <c r="K155" s="12" t="s">
        <v>47</v>
      </c>
      <c r="L155" s="12" t="s">
        <v>48</v>
      </c>
      <c r="M155" s="28">
        <f t="shared" si="13"/>
        <v>483.6</v>
      </c>
      <c r="N155" s="28">
        <v>483.6</v>
      </c>
      <c r="O155" s="12" t="s">
        <v>539</v>
      </c>
      <c r="P155" s="14" t="s">
        <v>541</v>
      </c>
      <c r="Q155" s="12"/>
      <c r="R155" s="12"/>
      <c r="S155" s="12"/>
      <c r="T155" s="12"/>
      <c r="U155" s="12"/>
      <c r="V155" s="12"/>
      <c r="W155" s="12"/>
      <c r="X155" s="12"/>
      <c r="Y155" s="12"/>
      <c r="Z155" s="12"/>
      <c r="AA155" s="34"/>
      <c r="AB155" s="3" t="s">
        <v>45</v>
      </c>
      <c r="AC155" s="3" t="s">
        <v>538</v>
      </c>
    </row>
    <row r="156" s="3" customFormat="1" customHeight="1" spans="1:29">
      <c r="A156" s="12">
        <f t="shared" si="12"/>
        <v>151</v>
      </c>
      <c r="B156" s="12" t="s">
        <v>38</v>
      </c>
      <c r="C156" s="13" t="s">
        <v>53</v>
      </c>
      <c r="D156" s="14" t="s">
        <v>54</v>
      </c>
      <c r="E156" s="15" t="s">
        <v>55</v>
      </c>
      <c r="F156" s="14" t="s">
        <v>56</v>
      </c>
      <c r="G156" s="17" t="str">
        <f>VLOOKUP(D:D,[1]项目库!$B:$H,7,0)</f>
        <v>罗田镇、分水镇、余家镇、武陵镇、龙沙镇、柱山乡、恒合乡</v>
      </c>
      <c r="H156" s="12" t="s">
        <v>44</v>
      </c>
      <c r="I156" s="17" t="s">
        <v>45</v>
      </c>
      <c r="J156" s="17" t="s">
        <v>46</v>
      </c>
      <c r="K156" s="12" t="s">
        <v>47</v>
      </c>
      <c r="L156" s="12" t="s">
        <v>48</v>
      </c>
      <c r="M156" s="28">
        <f t="shared" si="13"/>
        <v>986</v>
      </c>
      <c r="N156" s="28">
        <v>986</v>
      </c>
      <c r="O156" s="12" t="s">
        <v>539</v>
      </c>
      <c r="P156" s="14" t="s">
        <v>540</v>
      </c>
      <c r="Q156" s="12"/>
      <c r="R156" s="12"/>
      <c r="S156" s="12"/>
      <c r="T156" s="12"/>
      <c r="U156" s="12"/>
      <c r="V156" s="12"/>
      <c r="W156" s="12"/>
      <c r="X156" s="12"/>
      <c r="Y156" s="12"/>
      <c r="Z156" s="12"/>
      <c r="AA156" s="34"/>
      <c r="AB156" s="3" t="s">
        <v>45</v>
      </c>
      <c r="AC156" s="3" t="s">
        <v>538</v>
      </c>
    </row>
    <row r="157" s="3" customFormat="1" customHeight="1" spans="1:29">
      <c r="A157" s="12">
        <f t="shared" si="12"/>
        <v>152</v>
      </c>
      <c r="B157" s="12" t="s">
        <v>38</v>
      </c>
      <c r="C157" s="13" t="s">
        <v>53</v>
      </c>
      <c r="D157" s="14" t="s">
        <v>54</v>
      </c>
      <c r="E157" s="15" t="s">
        <v>55</v>
      </c>
      <c r="F157" s="14" t="s">
        <v>56</v>
      </c>
      <c r="G157" s="17" t="str">
        <f>VLOOKUP(D:D,[1]项目库!$B:$H,7,0)</f>
        <v>罗田镇、分水镇、余家镇、武陵镇、龙沙镇、柱山乡、恒合乡</v>
      </c>
      <c r="H157" s="12" t="s">
        <v>44</v>
      </c>
      <c r="I157" s="17" t="s">
        <v>45</v>
      </c>
      <c r="J157" s="17" t="s">
        <v>46</v>
      </c>
      <c r="K157" s="12" t="s">
        <v>47</v>
      </c>
      <c r="L157" s="12" t="s">
        <v>48</v>
      </c>
      <c r="M157" s="28">
        <f t="shared" si="13"/>
        <v>408</v>
      </c>
      <c r="N157" s="28">
        <v>73</v>
      </c>
      <c r="O157" s="12" t="s">
        <v>539</v>
      </c>
      <c r="P157" s="14" t="s">
        <v>541</v>
      </c>
      <c r="Q157" s="12">
        <v>335</v>
      </c>
      <c r="R157" s="12" t="s">
        <v>126</v>
      </c>
      <c r="S157" s="12" t="s">
        <v>127</v>
      </c>
      <c r="T157" s="12"/>
      <c r="U157" s="12"/>
      <c r="V157" s="12"/>
      <c r="W157" s="12"/>
      <c r="X157" s="12"/>
      <c r="Y157" s="12"/>
      <c r="Z157" s="12"/>
      <c r="AA157" s="34"/>
      <c r="AB157" s="3" t="s">
        <v>45</v>
      </c>
      <c r="AC157" s="3" t="s">
        <v>538</v>
      </c>
    </row>
    <row r="158" s="3" customFormat="1" customHeight="1" spans="1:29">
      <c r="A158" s="12">
        <f t="shared" si="12"/>
        <v>153</v>
      </c>
      <c r="B158" s="12" t="s">
        <v>38</v>
      </c>
      <c r="C158" s="13" t="s">
        <v>53</v>
      </c>
      <c r="D158" s="14" t="s">
        <v>54</v>
      </c>
      <c r="E158" s="15" t="s">
        <v>55</v>
      </c>
      <c r="F158" s="14" t="s">
        <v>56</v>
      </c>
      <c r="G158" s="17" t="str">
        <f>VLOOKUP(D:D,[1]项目库!$B:$H,7,0)</f>
        <v>罗田镇、分水镇、余家镇、武陵镇、龙沙镇、柱山乡、恒合乡</v>
      </c>
      <c r="H158" s="12" t="s">
        <v>44</v>
      </c>
      <c r="I158" s="17" t="s">
        <v>45</v>
      </c>
      <c r="J158" s="17" t="s">
        <v>46</v>
      </c>
      <c r="K158" s="12" t="s">
        <v>47</v>
      </c>
      <c r="L158" s="12" t="s">
        <v>48</v>
      </c>
      <c r="M158" s="28">
        <f t="shared" si="13"/>
        <v>500</v>
      </c>
      <c r="N158" s="28"/>
      <c r="O158" s="12"/>
      <c r="P158" s="14"/>
      <c r="Q158" s="12">
        <v>500</v>
      </c>
      <c r="R158" s="12" t="s">
        <v>57</v>
      </c>
      <c r="S158" s="12" t="s">
        <v>58</v>
      </c>
      <c r="T158" s="12"/>
      <c r="U158" s="12"/>
      <c r="V158" s="12"/>
      <c r="W158" s="12"/>
      <c r="X158" s="12"/>
      <c r="Y158" s="12"/>
      <c r="Z158" s="12"/>
      <c r="AA158" s="34"/>
      <c r="AB158" s="3" t="s">
        <v>45</v>
      </c>
      <c r="AC158" s="3" t="s">
        <v>538</v>
      </c>
    </row>
    <row r="159" s="3" customFormat="1" customHeight="1" spans="1:29">
      <c r="A159" s="12">
        <f t="shared" si="12"/>
        <v>154</v>
      </c>
      <c r="B159" s="12" t="s">
        <v>38</v>
      </c>
      <c r="C159" s="13" t="s">
        <v>53</v>
      </c>
      <c r="D159" s="14" t="s">
        <v>542</v>
      </c>
      <c r="E159" s="15" t="s">
        <v>543</v>
      </c>
      <c r="F159" s="14" t="s">
        <v>544</v>
      </c>
      <c r="G159" s="17" t="str">
        <f>VLOOKUP(D:D,[1]项目库!$B:$H,7,0)</f>
        <v>万州区</v>
      </c>
      <c r="H159" s="12" t="s">
        <v>44</v>
      </c>
      <c r="I159" s="17" t="s">
        <v>45</v>
      </c>
      <c r="J159" s="17" t="s">
        <v>46</v>
      </c>
      <c r="K159" s="12" t="s">
        <v>47</v>
      </c>
      <c r="L159" s="12" t="s">
        <v>48</v>
      </c>
      <c r="M159" s="28">
        <f t="shared" si="13"/>
        <v>450</v>
      </c>
      <c r="N159" s="28"/>
      <c r="O159" s="12"/>
      <c r="P159" s="14"/>
      <c r="Q159" s="12">
        <v>450</v>
      </c>
      <c r="R159" s="12" t="s">
        <v>126</v>
      </c>
      <c r="S159" s="12" t="s">
        <v>127</v>
      </c>
      <c r="T159" s="12"/>
      <c r="U159" s="12"/>
      <c r="V159" s="12"/>
      <c r="W159" s="12"/>
      <c r="X159" s="12"/>
      <c r="Y159" s="12"/>
      <c r="Z159" s="12"/>
      <c r="AA159" s="34"/>
      <c r="AB159" s="3" t="s">
        <v>45</v>
      </c>
      <c r="AC159" s="3" t="s">
        <v>538</v>
      </c>
    </row>
    <row r="160" s="3" customFormat="1" customHeight="1" spans="1:29">
      <c r="A160" s="12">
        <f t="shared" si="12"/>
        <v>155</v>
      </c>
      <c r="B160" s="12" t="s">
        <v>38</v>
      </c>
      <c r="C160" s="13" t="s">
        <v>39</v>
      </c>
      <c r="D160" s="14" t="s">
        <v>545</v>
      </c>
      <c r="E160" s="15" t="s">
        <v>546</v>
      </c>
      <c r="F160" s="14" t="s">
        <v>547</v>
      </c>
      <c r="G160" s="17" t="str">
        <f>VLOOKUP(D:D,[1]项目库!$B:$H,7,0)</f>
        <v>甘宁镇、罗田镇、白土镇、余家镇等</v>
      </c>
      <c r="H160" s="12" t="s">
        <v>44</v>
      </c>
      <c r="I160" s="17" t="s">
        <v>45</v>
      </c>
      <c r="J160" s="17" t="s">
        <v>46</v>
      </c>
      <c r="K160" s="12" t="s">
        <v>47</v>
      </c>
      <c r="L160" s="12" t="s">
        <v>48</v>
      </c>
      <c r="M160" s="28">
        <f t="shared" si="13"/>
        <v>50</v>
      </c>
      <c r="N160" s="28">
        <v>50</v>
      </c>
      <c r="O160" s="12" t="s">
        <v>270</v>
      </c>
      <c r="P160" s="14" t="s">
        <v>127</v>
      </c>
      <c r="Q160" s="12"/>
      <c r="R160" s="12"/>
      <c r="S160" s="12"/>
      <c r="T160" s="12"/>
      <c r="U160" s="12"/>
      <c r="V160" s="12"/>
      <c r="W160" s="12"/>
      <c r="X160" s="12"/>
      <c r="Y160" s="12"/>
      <c r="Z160" s="12"/>
      <c r="AA160" s="34"/>
      <c r="AB160" s="3" t="s">
        <v>71</v>
      </c>
      <c r="AC160" s="3" t="s">
        <v>538</v>
      </c>
    </row>
    <row r="161" s="3" customFormat="1" customHeight="1" spans="1:29">
      <c r="A161" s="12">
        <f t="shared" si="12"/>
        <v>156</v>
      </c>
      <c r="B161" s="12" t="s">
        <v>38</v>
      </c>
      <c r="C161" s="13" t="s">
        <v>39</v>
      </c>
      <c r="D161" s="14" t="s">
        <v>548</v>
      </c>
      <c r="E161" s="15" t="s">
        <v>549</v>
      </c>
      <c r="F161" s="14" t="s">
        <v>550</v>
      </c>
      <c r="G161" s="17" t="str">
        <f>VLOOKUP(D:D,[1]项目库!$B:$H,7,0)</f>
        <v>甘宁镇、龙沙镇、武陵镇、长滩镇、郭村镇、柱山乡等</v>
      </c>
      <c r="H161" s="12" t="s">
        <v>44</v>
      </c>
      <c r="I161" s="17" t="s">
        <v>45</v>
      </c>
      <c r="J161" s="17" t="s">
        <v>46</v>
      </c>
      <c r="K161" s="12" t="s">
        <v>47</v>
      </c>
      <c r="L161" s="12" t="s">
        <v>48</v>
      </c>
      <c r="M161" s="28">
        <f t="shared" si="13"/>
        <v>50</v>
      </c>
      <c r="N161" s="28"/>
      <c r="O161" s="12"/>
      <c r="P161" s="14"/>
      <c r="Q161" s="12">
        <v>50</v>
      </c>
      <c r="R161" s="12" t="s">
        <v>551</v>
      </c>
      <c r="S161" s="12" t="s">
        <v>552</v>
      </c>
      <c r="T161" s="12"/>
      <c r="U161" s="12"/>
      <c r="V161" s="12"/>
      <c r="W161" s="12"/>
      <c r="X161" s="12"/>
      <c r="Y161" s="12"/>
      <c r="Z161" s="12"/>
      <c r="AA161" s="34"/>
      <c r="AB161" s="3" t="s">
        <v>83</v>
      </c>
      <c r="AC161" s="3" t="s">
        <v>538</v>
      </c>
    </row>
    <row r="162" s="3" customFormat="1" customHeight="1" spans="1:29">
      <c r="A162" s="12">
        <f t="shared" ref="A162:A200" si="14">ROW(162:162)-5</f>
        <v>157</v>
      </c>
      <c r="B162" s="12" t="s">
        <v>38</v>
      </c>
      <c r="C162" s="13" t="s">
        <v>39</v>
      </c>
      <c r="D162" s="14" t="s">
        <v>553</v>
      </c>
      <c r="E162" s="15" t="s">
        <v>554</v>
      </c>
      <c r="F162" s="14" t="s">
        <v>555</v>
      </c>
      <c r="G162" s="17" t="str">
        <f>VLOOKUP(D:D,[1]项目库!$B:$H,7,0)</f>
        <v>甘宁、龙沙等镇乡街道</v>
      </c>
      <c r="H162" s="12" t="s">
        <v>44</v>
      </c>
      <c r="I162" s="17" t="s">
        <v>45</v>
      </c>
      <c r="J162" s="17" t="s">
        <v>46</v>
      </c>
      <c r="K162" s="12" t="s">
        <v>47</v>
      </c>
      <c r="L162" s="12" t="s">
        <v>48</v>
      </c>
      <c r="M162" s="28">
        <f t="shared" ref="M162:M169" si="15">N162+Q162+T162</f>
        <v>120</v>
      </c>
      <c r="N162" s="28"/>
      <c r="O162" s="12"/>
      <c r="P162" s="14"/>
      <c r="Q162" s="12">
        <v>120</v>
      </c>
      <c r="R162" s="12" t="s">
        <v>556</v>
      </c>
      <c r="S162" s="12" t="s">
        <v>552</v>
      </c>
      <c r="T162" s="12"/>
      <c r="U162" s="12"/>
      <c r="V162" s="12"/>
      <c r="W162" s="12"/>
      <c r="X162" s="12"/>
      <c r="Y162" s="12"/>
      <c r="Z162" s="12"/>
      <c r="AA162" s="34" t="s">
        <v>557</v>
      </c>
      <c r="AB162" s="3" t="s">
        <v>558</v>
      </c>
      <c r="AC162" s="3" t="s">
        <v>538</v>
      </c>
    </row>
    <row r="163" s="3" customFormat="1" customHeight="1" spans="1:29">
      <c r="A163" s="12">
        <f t="shared" si="14"/>
        <v>158</v>
      </c>
      <c r="B163" s="12" t="s">
        <v>38</v>
      </c>
      <c r="C163" s="13" t="s">
        <v>39</v>
      </c>
      <c r="D163" s="14" t="s">
        <v>559</v>
      </c>
      <c r="E163" s="15" t="s">
        <v>560</v>
      </c>
      <c r="F163" s="14" t="s">
        <v>561</v>
      </c>
      <c r="G163" s="17" t="str">
        <f>VLOOKUP(D:D,[1]项目库!$B:$H,7,0)</f>
        <v>在新田、白羊、太龙、黄柏、甘宁等52个镇乡街道</v>
      </c>
      <c r="H163" s="12" t="s">
        <v>44</v>
      </c>
      <c r="I163" s="17" t="s">
        <v>45</v>
      </c>
      <c r="J163" s="17" t="s">
        <v>46</v>
      </c>
      <c r="K163" s="12" t="s">
        <v>47</v>
      </c>
      <c r="L163" s="12" t="s">
        <v>48</v>
      </c>
      <c r="M163" s="28">
        <f t="shared" si="15"/>
        <v>131</v>
      </c>
      <c r="N163" s="28"/>
      <c r="O163" s="12"/>
      <c r="P163" s="14"/>
      <c r="Q163" s="12">
        <v>131</v>
      </c>
      <c r="R163" s="12" t="s">
        <v>556</v>
      </c>
      <c r="S163" s="12" t="s">
        <v>552</v>
      </c>
      <c r="T163" s="12"/>
      <c r="U163" s="12"/>
      <c r="V163" s="12"/>
      <c r="W163" s="12"/>
      <c r="X163" s="12"/>
      <c r="Y163" s="12"/>
      <c r="Z163" s="12"/>
      <c r="AA163" s="34" t="s">
        <v>557</v>
      </c>
      <c r="AB163" s="3" t="s">
        <v>558</v>
      </c>
      <c r="AC163" s="3" t="s">
        <v>538</v>
      </c>
    </row>
    <row r="164" s="3" customFormat="1" customHeight="1" spans="1:29">
      <c r="A164" s="12">
        <f t="shared" si="14"/>
        <v>159</v>
      </c>
      <c r="B164" s="12" t="s">
        <v>38</v>
      </c>
      <c r="C164" s="23" t="s">
        <v>359</v>
      </c>
      <c r="D164" s="14" t="s">
        <v>562</v>
      </c>
      <c r="E164" s="15" t="s">
        <v>563</v>
      </c>
      <c r="F164" s="14" t="s">
        <v>564</v>
      </c>
      <c r="G164" s="17" t="str">
        <f>VLOOKUP(D:D,[1]项目库!$B:$H,7,0)</f>
        <v>全区</v>
      </c>
      <c r="H164" s="12" t="s">
        <v>44</v>
      </c>
      <c r="I164" s="17" t="s">
        <v>45</v>
      </c>
      <c r="J164" s="17" t="s">
        <v>46</v>
      </c>
      <c r="K164" s="12" t="s">
        <v>47</v>
      </c>
      <c r="L164" s="12" t="s">
        <v>48</v>
      </c>
      <c r="M164" s="28">
        <f t="shared" si="15"/>
        <v>161</v>
      </c>
      <c r="N164" s="28">
        <v>161</v>
      </c>
      <c r="O164" s="12" t="s">
        <v>565</v>
      </c>
      <c r="P164" s="14" t="s">
        <v>566</v>
      </c>
      <c r="Q164" s="12"/>
      <c r="R164" s="12"/>
      <c r="S164" s="12"/>
      <c r="T164" s="12"/>
      <c r="U164" s="12"/>
      <c r="V164" s="12"/>
      <c r="W164" s="12"/>
      <c r="X164" s="12"/>
      <c r="Y164" s="12"/>
      <c r="Z164" s="12"/>
      <c r="AA164" s="34" t="s">
        <v>557</v>
      </c>
      <c r="AB164" s="3" t="s">
        <v>567</v>
      </c>
      <c r="AC164" s="3" t="s">
        <v>538</v>
      </c>
    </row>
    <row r="165" s="3" customFormat="1" customHeight="1" spans="1:29">
      <c r="A165" s="12">
        <f t="shared" si="14"/>
        <v>160</v>
      </c>
      <c r="B165" s="12" t="s">
        <v>38</v>
      </c>
      <c r="C165" s="23" t="s">
        <v>359</v>
      </c>
      <c r="D165" s="14" t="s">
        <v>562</v>
      </c>
      <c r="E165" s="15" t="s">
        <v>563</v>
      </c>
      <c r="F165" s="14" t="s">
        <v>564</v>
      </c>
      <c r="G165" s="17" t="str">
        <f>VLOOKUP(D:D,[1]项目库!$B:$H,7,0)</f>
        <v>全区</v>
      </c>
      <c r="H165" s="12" t="s">
        <v>44</v>
      </c>
      <c r="I165" s="17" t="s">
        <v>45</v>
      </c>
      <c r="J165" s="17" t="s">
        <v>46</v>
      </c>
      <c r="K165" s="12" t="s">
        <v>47</v>
      </c>
      <c r="L165" s="12" t="s">
        <v>48</v>
      </c>
      <c r="M165" s="28">
        <f t="shared" si="15"/>
        <v>139</v>
      </c>
      <c r="N165" s="28"/>
      <c r="O165" s="12"/>
      <c r="P165" s="14"/>
      <c r="Q165" s="12">
        <v>139</v>
      </c>
      <c r="R165" s="12" t="s">
        <v>556</v>
      </c>
      <c r="S165" s="12" t="s">
        <v>552</v>
      </c>
      <c r="T165" s="12"/>
      <c r="U165" s="12"/>
      <c r="V165" s="12"/>
      <c r="W165" s="12"/>
      <c r="X165" s="12"/>
      <c r="Y165" s="12"/>
      <c r="Z165" s="12"/>
      <c r="AA165" s="34" t="s">
        <v>557</v>
      </c>
      <c r="AB165" s="3" t="s">
        <v>567</v>
      </c>
      <c r="AC165" s="3" t="s">
        <v>538</v>
      </c>
    </row>
    <row r="166" s="3" customFormat="1" customHeight="1" spans="1:29">
      <c r="A166" s="12">
        <f t="shared" si="14"/>
        <v>161</v>
      </c>
      <c r="B166" s="12" t="s">
        <v>38</v>
      </c>
      <c r="C166" s="23" t="s">
        <v>359</v>
      </c>
      <c r="D166" s="14" t="s">
        <v>568</v>
      </c>
      <c r="E166" s="15" t="s">
        <v>569</v>
      </c>
      <c r="F166" s="14" t="s">
        <v>570</v>
      </c>
      <c r="G166" s="17" t="str">
        <f>VLOOKUP(D:D,[1]项目库!$B:$H,7,0)</f>
        <v>全区有关镇乡街道</v>
      </c>
      <c r="H166" s="12" t="s">
        <v>44</v>
      </c>
      <c r="I166" s="17" t="s">
        <v>45</v>
      </c>
      <c r="J166" s="17" t="s">
        <v>46</v>
      </c>
      <c r="K166" s="12" t="s">
        <v>47</v>
      </c>
      <c r="L166" s="12" t="s">
        <v>48</v>
      </c>
      <c r="M166" s="28">
        <f t="shared" si="15"/>
        <v>100</v>
      </c>
      <c r="N166" s="28">
        <v>100</v>
      </c>
      <c r="O166" s="12" t="s">
        <v>270</v>
      </c>
      <c r="P166" s="14" t="s">
        <v>127</v>
      </c>
      <c r="Q166" s="12"/>
      <c r="R166" s="12"/>
      <c r="S166" s="12"/>
      <c r="T166" s="12"/>
      <c r="U166" s="12"/>
      <c r="V166" s="12"/>
      <c r="W166" s="12"/>
      <c r="X166" s="12"/>
      <c r="Y166" s="12"/>
      <c r="Z166" s="12"/>
      <c r="AA166" s="34"/>
      <c r="AB166" s="3" t="s">
        <v>121</v>
      </c>
      <c r="AC166" s="3" t="s">
        <v>538</v>
      </c>
    </row>
    <row r="167" s="3" customFormat="1" customHeight="1" spans="1:29">
      <c r="A167" s="12">
        <f t="shared" si="14"/>
        <v>162</v>
      </c>
      <c r="B167" s="12" t="s">
        <v>38</v>
      </c>
      <c r="C167" s="23" t="s">
        <v>39</v>
      </c>
      <c r="D167" s="14" t="s">
        <v>217</v>
      </c>
      <c r="E167" s="15" t="s">
        <v>218</v>
      </c>
      <c r="F167" s="14" t="s">
        <v>219</v>
      </c>
      <c r="G167" s="17" t="str">
        <f>VLOOKUP(D:D,[1]项目库!$B:$H,7,0)</f>
        <v>甘宁镇等有关镇乡街道</v>
      </c>
      <c r="H167" s="12" t="s">
        <v>44</v>
      </c>
      <c r="I167" s="17" t="s">
        <v>45</v>
      </c>
      <c r="J167" s="17" t="s">
        <v>46</v>
      </c>
      <c r="K167" s="12" t="s">
        <v>47</v>
      </c>
      <c r="L167" s="12" t="s">
        <v>48</v>
      </c>
      <c r="M167" s="28">
        <f t="shared" si="15"/>
        <v>331</v>
      </c>
      <c r="N167" s="28">
        <v>331</v>
      </c>
      <c r="O167" s="12" t="s">
        <v>571</v>
      </c>
      <c r="P167" s="14" t="s">
        <v>572</v>
      </c>
      <c r="Q167" s="12"/>
      <c r="R167" s="12"/>
      <c r="S167" s="12"/>
      <c r="T167" s="12"/>
      <c r="U167" s="12"/>
      <c r="V167" s="12"/>
      <c r="W167" s="12"/>
      <c r="X167" s="12"/>
      <c r="Y167" s="12"/>
      <c r="Z167" s="12"/>
      <c r="AA167" s="34"/>
      <c r="AB167" s="3" t="s">
        <v>45</v>
      </c>
      <c r="AC167" s="3" t="s">
        <v>538</v>
      </c>
    </row>
    <row r="168" s="3" customFormat="1" customHeight="1" spans="1:29">
      <c r="A168" s="12">
        <f t="shared" si="14"/>
        <v>163</v>
      </c>
      <c r="B168" s="12" t="s">
        <v>38</v>
      </c>
      <c r="C168" s="23" t="s">
        <v>39</v>
      </c>
      <c r="D168" s="14" t="s">
        <v>217</v>
      </c>
      <c r="E168" s="15" t="s">
        <v>218</v>
      </c>
      <c r="F168" s="14" t="s">
        <v>219</v>
      </c>
      <c r="G168" s="17" t="str">
        <f>VLOOKUP(D:D,[1]项目库!$B:$H,7,0)</f>
        <v>甘宁镇等有关镇乡街道</v>
      </c>
      <c r="H168" s="12" t="s">
        <v>44</v>
      </c>
      <c r="I168" s="17" t="s">
        <v>45</v>
      </c>
      <c r="J168" s="17" t="s">
        <v>46</v>
      </c>
      <c r="K168" s="12" t="s">
        <v>47</v>
      </c>
      <c r="L168" s="12" t="s">
        <v>48</v>
      </c>
      <c r="M168" s="28">
        <f t="shared" si="15"/>
        <v>169</v>
      </c>
      <c r="N168" s="28">
        <v>169</v>
      </c>
      <c r="O168" s="12" t="s">
        <v>270</v>
      </c>
      <c r="P168" s="14" t="s">
        <v>127</v>
      </c>
      <c r="Q168" s="12"/>
      <c r="R168" s="12"/>
      <c r="S168" s="12"/>
      <c r="T168" s="12"/>
      <c r="U168" s="12"/>
      <c r="V168" s="12"/>
      <c r="W168" s="12"/>
      <c r="X168" s="12"/>
      <c r="Y168" s="12"/>
      <c r="Z168" s="12"/>
      <c r="AA168" s="34"/>
      <c r="AB168" s="3" t="s">
        <v>45</v>
      </c>
      <c r="AC168" s="3" t="s">
        <v>538</v>
      </c>
    </row>
    <row r="169" s="3" customFormat="1" customHeight="1" spans="1:29">
      <c r="A169" s="12">
        <f t="shared" si="14"/>
        <v>164</v>
      </c>
      <c r="B169" s="12" t="s">
        <v>38</v>
      </c>
      <c r="C169" s="23" t="s">
        <v>359</v>
      </c>
      <c r="D169" s="14" t="s">
        <v>573</v>
      </c>
      <c r="E169" s="15" t="s">
        <v>574</v>
      </c>
      <c r="F169" s="14" t="s">
        <v>575</v>
      </c>
      <c r="G169" s="17" t="str">
        <f>VLOOKUP(D:D,[1]项目库!$B:$H,7,0)</f>
        <v>甘宁镇、龙沙镇、武陵镇等17个镇乡街道</v>
      </c>
      <c r="H169" s="12" t="s">
        <v>44</v>
      </c>
      <c r="I169" s="17" t="s">
        <v>45</v>
      </c>
      <c r="J169" s="17" t="s">
        <v>46</v>
      </c>
      <c r="K169" s="12" t="s">
        <v>47</v>
      </c>
      <c r="L169" s="12" t="s">
        <v>48</v>
      </c>
      <c r="M169" s="28">
        <f t="shared" si="15"/>
        <v>30</v>
      </c>
      <c r="N169" s="28">
        <v>30</v>
      </c>
      <c r="O169" s="12" t="s">
        <v>270</v>
      </c>
      <c r="P169" s="14" t="s">
        <v>127</v>
      </c>
      <c r="Q169" s="12"/>
      <c r="R169" s="12"/>
      <c r="S169" s="12"/>
      <c r="T169" s="12"/>
      <c r="U169" s="12"/>
      <c r="V169" s="12"/>
      <c r="W169" s="12"/>
      <c r="X169" s="12"/>
      <c r="Y169" s="12"/>
      <c r="Z169" s="12"/>
      <c r="AA169" s="34" t="s">
        <v>557</v>
      </c>
      <c r="AB169" s="3" t="s">
        <v>128</v>
      </c>
      <c r="AC169" s="3" t="s">
        <v>538</v>
      </c>
    </row>
    <row r="170" s="3" customFormat="1" customHeight="1" spans="1:29">
      <c r="A170" s="12">
        <f t="shared" si="14"/>
        <v>165</v>
      </c>
      <c r="B170" s="12" t="s">
        <v>38</v>
      </c>
      <c r="C170" s="23" t="s">
        <v>53</v>
      </c>
      <c r="D170" s="15" t="s">
        <v>576</v>
      </c>
      <c r="E170" s="15" t="s">
        <v>577</v>
      </c>
      <c r="F170" s="14" t="s">
        <v>578</v>
      </c>
      <c r="G170" s="17" t="str">
        <f>VLOOKUP(D:D,[1]项目库!$B:$H,7,0)</f>
        <v>白土镇各村居</v>
      </c>
      <c r="H170" s="12" t="s">
        <v>44</v>
      </c>
      <c r="I170" s="17" t="s">
        <v>45</v>
      </c>
      <c r="J170" s="17" t="s">
        <v>46</v>
      </c>
      <c r="K170" s="12" t="s">
        <v>47</v>
      </c>
      <c r="L170" s="12" t="s">
        <v>48</v>
      </c>
      <c r="M170" s="40">
        <v>30</v>
      </c>
      <c r="N170" s="28">
        <v>30</v>
      </c>
      <c r="O170" s="12" t="s">
        <v>270</v>
      </c>
      <c r="P170" s="14" t="s">
        <v>127</v>
      </c>
      <c r="Q170" s="12"/>
      <c r="R170" s="12"/>
      <c r="S170" s="12"/>
      <c r="T170" s="12"/>
      <c r="U170" s="12"/>
      <c r="V170" s="12"/>
      <c r="W170" s="12"/>
      <c r="X170" s="12"/>
      <c r="Y170" s="12"/>
      <c r="Z170" s="12"/>
      <c r="AA170" s="34" t="s">
        <v>557</v>
      </c>
      <c r="AB170" s="3" t="s">
        <v>304</v>
      </c>
      <c r="AC170" s="3" t="s">
        <v>538</v>
      </c>
    </row>
    <row r="171" s="3" customFormat="1" customHeight="1" spans="1:29">
      <c r="A171" s="12">
        <f t="shared" si="14"/>
        <v>166</v>
      </c>
      <c r="B171" s="12" t="s">
        <v>38</v>
      </c>
      <c r="C171" s="23" t="s">
        <v>53</v>
      </c>
      <c r="D171" s="15" t="s">
        <v>579</v>
      </c>
      <c r="E171" s="15" t="s">
        <v>577</v>
      </c>
      <c r="F171" s="14" t="s">
        <v>580</v>
      </c>
      <c r="G171" s="17" t="str">
        <f>VLOOKUP(D:D,[1]项目库!$B:$H,7,0)</f>
        <v>白羊镇各村居</v>
      </c>
      <c r="H171" s="12" t="s">
        <v>44</v>
      </c>
      <c r="I171" s="17" t="s">
        <v>45</v>
      </c>
      <c r="J171" s="17" t="s">
        <v>46</v>
      </c>
      <c r="K171" s="12" t="s">
        <v>47</v>
      </c>
      <c r="L171" s="12" t="s">
        <v>48</v>
      </c>
      <c r="M171" s="40">
        <v>51</v>
      </c>
      <c r="N171" s="28">
        <v>51</v>
      </c>
      <c r="O171" s="12" t="s">
        <v>270</v>
      </c>
      <c r="P171" s="14" t="s">
        <v>127</v>
      </c>
      <c r="Q171" s="12"/>
      <c r="R171" s="12"/>
      <c r="S171" s="12"/>
      <c r="T171" s="12"/>
      <c r="U171" s="12"/>
      <c r="V171" s="12"/>
      <c r="W171" s="12"/>
      <c r="X171" s="12"/>
      <c r="Y171" s="12"/>
      <c r="Z171" s="12"/>
      <c r="AA171" s="34" t="s">
        <v>557</v>
      </c>
      <c r="AB171" s="3" t="s">
        <v>475</v>
      </c>
      <c r="AC171" s="3" t="s">
        <v>538</v>
      </c>
    </row>
    <row r="172" s="3" customFormat="1" customHeight="1" spans="1:29">
      <c r="A172" s="12">
        <f t="shared" si="14"/>
        <v>167</v>
      </c>
      <c r="B172" s="12" t="s">
        <v>38</v>
      </c>
      <c r="C172" s="23" t="s">
        <v>53</v>
      </c>
      <c r="D172" s="15" t="s">
        <v>581</v>
      </c>
      <c r="E172" s="15" t="s">
        <v>577</v>
      </c>
      <c r="F172" s="14" t="s">
        <v>582</v>
      </c>
      <c r="G172" s="17" t="str">
        <f>VLOOKUP(D:D,[1]项目库!$B:$H,7,0)</f>
        <v>百安坝街道各村居</v>
      </c>
      <c r="H172" s="12" t="s">
        <v>44</v>
      </c>
      <c r="I172" s="17" t="s">
        <v>45</v>
      </c>
      <c r="J172" s="17" t="s">
        <v>46</v>
      </c>
      <c r="K172" s="12" t="s">
        <v>47</v>
      </c>
      <c r="L172" s="12" t="s">
        <v>48</v>
      </c>
      <c r="M172" s="40">
        <v>9</v>
      </c>
      <c r="N172" s="28">
        <v>9</v>
      </c>
      <c r="O172" s="12" t="s">
        <v>270</v>
      </c>
      <c r="P172" s="14" t="s">
        <v>127</v>
      </c>
      <c r="Q172" s="12"/>
      <c r="R172" s="12"/>
      <c r="S172" s="12"/>
      <c r="T172" s="12"/>
      <c r="U172" s="12"/>
      <c r="V172" s="12"/>
      <c r="W172" s="12"/>
      <c r="X172" s="12"/>
      <c r="Y172" s="12"/>
      <c r="Z172" s="12"/>
      <c r="AA172" s="34" t="s">
        <v>557</v>
      </c>
      <c r="AB172" s="3" t="s">
        <v>583</v>
      </c>
      <c r="AC172" s="3" t="s">
        <v>538</v>
      </c>
    </row>
    <row r="173" s="3" customFormat="1" customHeight="1" spans="1:29">
      <c r="A173" s="12">
        <f t="shared" si="14"/>
        <v>168</v>
      </c>
      <c r="B173" s="12" t="s">
        <v>38</v>
      </c>
      <c r="C173" s="23" t="s">
        <v>53</v>
      </c>
      <c r="D173" s="15" t="s">
        <v>584</v>
      </c>
      <c r="E173" s="15" t="s">
        <v>577</v>
      </c>
      <c r="F173" s="14" t="s">
        <v>585</v>
      </c>
      <c r="G173" s="17" t="str">
        <f>VLOOKUP(D:D,[1]项目库!$B:$H,7,0)</f>
        <v>陈家坝街道各村居</v>
      </c>
      <c r="H173" s="12" t="s">
        <v>44</v>
      </c>
      <c r="I173" s="17" t="s">
        <v>45</v>
      </c>
      <c r="J173" s="17" t="s">
        <v>46</v>
      </c>
      <c r="K173" s="12" t="s">
        <v>47</v>
      </c>
      <c r="L173" s="12" t="s">
        <v>48</v>
      </c>
      <c r="M173" s="40">
        <v>27</v>
      </c>
      <c r="N173" s="28">
        <v>27</v>
      </c>
      <c r="O173" s="12" t="s">
        <v>270</v>
      </c>
      <c r="P173" s="14" t="s">
        <v>127</v>
      </c>
      <c r="Q173" s="12"/>
      <c r="R173" s="12"/>
      <c r="S173" s="12"/>
      <c r="T173" s="12"/>
      <c r="U173" s="12"/>
      <c r="V173" s="12"/>
      <c r="W173" s="12"/>
      <c r="X173" s="12"/>
      <c r="Y173" s="12"/>
      <c r="Z173" s="12"/>
      <c r="AA173" s="34" t="s">
        <v>557</v>
      </c>
      <c r="AB173" s="3" t="s">
        <v>586</v>
      </c>
      <c r="AC173" s="3" t="s">
        <v>538</v>
      </c>
    </row>
    <row r="174" s="3" customFormat="1" customHeight="1" spans="1:29">
      <c r="A174" s="12">
        <f t="shared" si="14"/>
        <v>169</v>
      </c>
      <c r="B174" s="12" t="s">
        <v>38</v>
      </c>
      <c r="C174" s="23" t="s">
        <v>53</v>
      </c>
      <c r="D174" s="15" t="s">
        <v>587</v>
      </c>
      <c r="E174" s="15" t="s">
        <v>577</v>
      </c>
      <c r="F174" s="14" t="s">
        <v>588</v>
      </c>
      <c r="G174" s="17" t="str">
        <f>VLOOKUP(D:D,[1]项目库!$B:$H,7,0)</f>
        <v>茨竹乡各村居</v>
      </c>
      <c r="H174" s="12" t="s">
        <v>44</v>
      </c>
      <c r="I174" s="17" t="s">
        <v>45</v>
      </c>
      <c r="J174" s="17" t="s">
        <v>46</v>
      </c>
      <c r="K174" s="12" t="s">
        <v>47</v>
      </c>
      <c r="L174" s="12" t="s">
        <v>48</v>
      </c>
      <c r="M174" s="40">
        <v>18</v>
      </c>
      <c r="N174" s="28">
        <v>18</v>
      </c>
      <c r="O174" s="12" t="s">
        <v>270</v>
      </c>
      <c r="P174" s="14" t="s">
        <v>127</v>
      </c>
      <c r="Q174" s="12"/>
      <c r="R174" s="12"/>
      <c r="S174" s="12"/>
      <c r="T174" s="12"/>
      <c r="U174" s="12"/>
      <c r="V174" s="12"/>
      <c r="W174" s="12"/>
      <c r="X174" s="12"/>
      <c r="Y174" s="12"/>
      <c r="Z174" s="12"/>
      <c r="AA174" s="34" t="s">
        <v>557</v>
      </c>
      <c r="AB174" s="3" t="s">
        <v>308</v>
      </c>
      <c r="AC174" s="3" t="s">
        <v>538</v>
      </c>
    </row>
    <row r="175" s="3" customFormat="1" customHeight="1" spans="1:29">
      <c r="A175" s="12">
        <f t="shared" si="14"/>
        <v>170</v>
      </c>
      <c r="B175" s="12" t="s">
        <v>38</v>
      </c>
      <c r="C175" s="23" t="s">
        <v>53</v>
      </c>
      <c r="D175" s="15" t="s">
        <v>589</v>
      </c>
      <c r="E175" s="15" t="s">
        <v>577</v>
      </c>
      <c r="F175" s="14" t="s">
        <v>590</v>
      </c>
      <c r="G175" s="17" t="str">
        <f>VLOOKUP(D:D,[1]项目库!$B:$H,7,0)</f>
        <v>大周镇各村居</v>
      </c>
      <c r="H175" s="12" t="s">
        <v>44</v>
      </c>
      <c r="I175" s="17" t="s">
        <v>45</v>
      </c>
      <c r="J175" s="17" t="s">
        <v>46</v>
      </c>
      <c r="K175" s="12" t="s">
        <v>47</v>
      </c>
      <c r="L175" s="12" t="s">
        <v>48</v>
      </c>
      <c r="M175" s="40">
        <v>15</v>
      </c>
      <c r="N175" s="28">
        <v>15</v>
      </c>
      <c r="O175" s="12" t="s">
        <v>270</v>
      </c>
      <c r="P175" s="14" t="s">
        <v>127</v>
      </c>
      <c r="Q175" s="12"/>
      <c r="R175" s="12"/>
      <c r="S175" s="12"/>
      <c r="T175" s="12"/>
      <c r="U175" s="12"/>
      <c r="V175" s="12"/>
      <c r="W175" s="12"/>
      <c r="X175" s="12"/>
      <c r="Y175" s="12"/>
      <c r="Z175" s="12"/>
      <c r="AA175" s="34" t="s">
        <v>557</v>
      </c>
      <c r="AB175" s="3" t="s">
        <v>455</v>
      </c>
      <c r="AC175" s="3" t="s">
        <v>538</v>
      </c>
    </row>
    <row r="176" s="3" customFormat="1" customHeight="1" spans="1:29">
      <c r="A176" s="12">
        <f t="shared" si="14"/>
        <v>171</v>
      </c>
      <c r="B176" s="12" t="s">
        <v>38</v>
      </c>
      <c r="C176" s="23" t="s">
        <v>53</v>
      </c>
      <c r="D176" s="15" t="s">
        <v>591</v>
      </c>
      <c r="E176" s="15" t="s">
        <v>577</v>
      </c>
      <c r="F176" s="14" t="s">
        <v>578</v>
      </c>
      <c r="G176" s="17" t="str">
        <f>VLOOKUP(D:D,[1]项目库!$B:$H,7,0)</f>
        <v>弹子镇各村居</v>
      </c>
      <c r="H176" s="12" t="s">
        <v>44</v>
      </c>
      <c r="I176" s="17" t="s">
        <v>45</v>
      </c>
      <c r="J176" s="17" t="s">
        <v>46</v>
      </c>
      <c r="K176" s="12" t="s">
        <v>47</v>
      </c>
      <c r="L176" s="12" t="s">
        <v>48</v>
      </c>
      <c r="M176" s="40">
        <v>30</v>
      </c>
      <c r="N176" s="28">
        <v>30</v>
      </c>
      <c r="O176" s="12" t="s">
        <v>270</v>
      </c>
      <c r="P176" s="14" t="s">
        <v>127</v>
      </c>
      <c r="Q176" s="12"/>
      <c r="R176" s="12"/>
      <c r="S176" s="12"/>
      <c r="T176" s="12"/>
      <c r="U176" s="12"/>
      <c r="V176" s="12"/>
      <c r="W176" s="12"/>
      <c r="X176" s="12"/>
      <c r="Y176" s="12"/>
      <c r="Z176" s="12"/>
      <c r="AA176" s="34" t="s">
        <v>557</v>
      </c>
      <c r="AB176" s="3" t="s">
        <v>470</v>
      </c>
      <c r="AC176" s="3" t="s">
        <v>538</v>
      </c>
    </row>
    <row r="177" s="3" customFormat="1" customHeight="1" spans="1:29">
      <c r="A177" s="12">
        <f t="shared" si="14"/>
        <v>172</v>
      </c>
      <c r="B177" s="12" t="s">
        <v>38</v>
      </c>
      <c r="C177" s="23" t="s">
        <v>53</v>
      </c>
      <c r="D177" s="15" t="s">
        <v>592</v>
      </c>
      <c r="E177" s="15" t="s">
        <v>577</v>
      </c>
      <c r="F177" s="14" t="s">
        <v>593</v>
      </c>
      <c r="G177" s="17" t="str">
        <f>VLOOKUP(D:D,[1]项目库!$B:$H,7,0)</f>
        <v>地宝乡各村居</v>
      </c>
      <c r="H177" s="12" t="s">
        <v>44</v>
      </c>
      <c r="I177" s="17" t="s">
        <v>45</v>
      </c>
      <c r="J177" s="17" t="s">
        <v>46</v>
      </c>
      <c r="K177" s="12" t="s">
        <v>47</v>
      </c>
      <c r="L177" s="12" t="s">
        <v>48</v>
      </c>
      <c r="M177" s="40">
        <v>12</v>
      </c>
      <c r="N177" s="28">
        <v>12</v>
      </c>
      <c r="O177" s="12" t="s">
        <v>270</v>
      </c>
      <c r="P177" s="14" t="s">
        <v>127</v>
      </c>
      <c r="Q177" s="12"/>
      <c r="R177" s="12"/>
      <c r="S177" s="12"/>
      <c r="T177" s="12"/>
      <c r="U177" s="12"/>
      <c r="V177" s="12"/>
      <c r="W177" s="12"/>
      <c r="X177" s="12"/>
      <c r="Y177" s="12"/>
      <c r="Z177" s="12"/>
      <c r="AA177" s="34" t="s">
        <v>557</v>
      </c>
      <c r="AB177" s="3" t="s">
        <v>594</v>
      </c>
      <c r="AC177" s="3" t="s">
        <v>538</v>
      </c>
    </row>
    <row r="178" s="3" customFormat="1" customHeight="1" spans="1:29">
      <c r="A178" s="12">
        <f t="shared" si="14"/>
        <v>173</v>
      </c>
      <c r="B178" s="12" t="s">
        <v>38</v>
      </c>
      <c r="C178" s="23" t="s">
        <v>53</v>
      </c>
      <c r="D178" s="15" t="s">
        <v>595</v>
      </c>
      <c r="E178" s="15" t="s">
        <v>577</v>
      </c>
      <c r="F178" s="14" t="s">
        <v>596</v>
      </c>
      <c r="G178" s="17" t="str">
        <f>VLOOKUP(D:D,[1]项目库!$B:$H,7,0)</f>
        <v>分水镇各村居</v>
      </c>
      <c r="H178" s="12" t="s">
        <v>44</v>
      </c>
      <c r="I178" s="17" t="s">
        <v>45</v>
      </c>
      <c r="J178" s="17" t="s">
        <v>46</v>
      </c>
      <c r="K178" s="12" t="s">
        <v>47</v>
      </c>
      <c r="L178" s="12" t="s">
        <v>48</v>
      </c>
      <c r="M178" s="40">
        <v>78</v>
      </c>
      <c r="N178" s="28">
        <v>78</v>
      </c>
      <c r="O178" s="12" t="s">
        <v>270</v>
      </c>
      <c r="P178" s="14" t="s">
        <v>127</v>
      </c>
      <c r="Q178" s="12"/>
      <c r="R178" s="12"/>
      <c r="S178" s="12"/>
      <c r="T178" s="12"/>
      <c r="U178" s="12"/>
      <c r="V178" s="12"/>
      <c r="W178" s="12"/>
      <c r="X178" s="12"/>
      <c r="Y178" s="12"/>
      <c r="Z178" s="12"/>
      <c r="AA178" s="34" t="s">
        <v>557</v>
      </c>
      <c r="AB178" s="3" t="s">
        <v>246</v>
      </c>
      <c r="AC178" s="3" t="s">
        <v>538</v>
      </c>
    </row>
    <row r="179" s="3" customFormat="1" customHeight="1" spans="1:29">
      <c r="A179" s="12">
        <f t="shared" si="14"/>
        <v>174</v>
      </c>
      <c r="B179" s="12" t="s">
        <v>38</v>
      </c>
      <c r="C179" s="23" t="s">
        <v>53</v>
      </c>
      <c r="D179" s="15" t="s">
        <v>597</v>
      </c>
      <c r="E179" s="15" t="s">
        <v>577</v>
      </c>
      <c r="F179" s="14" t="s">
        <v>598</v>
      </c>
      <c r="G179" s="17" t="str">
        <f>VLOOKUP(D:D,[1]项目库!$B:$H,7,0)</f>
        <v>甘宁镇各村居</v>
      </c>
      <c r="H179" s="12" t="s">
        <v>44</v>
      </c>
      <c r="I179" s="17" t="s">
        <v>45</v>
      </c>
      <c r="J179" s="17" t="s">
        <v>46</v>
      </c>
      <c r="K179" s="12" t="s">
        <v>47</v>
      </c>
      <c r="L179" s="12" t="s">
        <v>48</v>
      </c>
      <c r="M179" s="40">
        <v>75</v>
      </c>
      <c r="N179" s="28">
        <v>75</v>
      </c>
      <c r="O179" s="12" t="s">
        <v>270</v>
      </c>
      <c r="P179" s="14" t="s">
        <v>127</v>
      </c>
      <c r="Q179" s="12"/>
      <c r="R179" s="12"/>
      <c r="S179" s="12"/>
      <c r="T179" s="12"/>
      <c r="U179" s="12"/>
      <c r="V179" s="12"/>
      <c r="W179" s="12"/>
      <c r="X179" s="12"/>
      <c r="Y179" s="12"/>
      <c r="Z179" s="12"/>
      <c r="AA179" s="34" t="s">
        <v>557</v>
      </c>
      <c r="AB179" s="3" t="s">
        <v>439</v>
      </c>
      <c r="AC179" s="3" t="s">
        <v>538</v>
      </c>
    </row>
    <row r="180" s="3" customFormat="1" customHeight="1" spans="1:29">
      <c r="A180" s="12">
        <f t="shared" si="14"/>
        <v>175</v>
      </c>
      <c r="B180" s="12" t="s">
        <v>38</v>
      </c>
      <c r="C180" s="23" t="s">
        <v>53</v>
      </c>
      <c r="D180" s="15" t="s">
        <v>599</v>
      </c>
      <c r="E180" s="15" t="s">
        <v>577</v>
      </c>
      <c r="F180" s="14" t="s">
        <v>578</v>
      </c>
      <c r="G180" s="17" t="str">
        <f>VLOOKUP(D:D,[1]项目库!$B:$H,7,0)</f>
        <v>高峰街道各村居</v>
      </c>
      <c r="H180" s="12" t="s">
        <v>44</v>
      </c>
      <c r="I180" s="17" t="s">
        <v>45</v>
      </c>
      <c r="J180" s="17" t="s">
        <v>46</v>
      </c>
      <c r="K180" s="12" t="s">
        <v>47</v>
      </c>
      <c r="L180" s="12" t="s">
        <v>48</v>
      </c>
      <c r="M180" s="40">
        <v>30</v>
      </c>
      <c r="N180" s="28">
        <v>30</v>
      </c>
      <c r="O180" s="12" t="s">
        <v>270</v>
      </c>
      <c r="P180" s="14" t="s">
        <v>127</v>
      </c>
      <c r="Q180" s="12"/>
      <c r="R180" s="12"/>
      <c r="S180" s="12"/>
      <c r="T180" s="12"/>
      <c r="U180" s="12"/>
      <c r="V180" s="12"/>
      <c r="W180" s="12"/>
      <c r="X180" s="12"/>
      <c r="Y180" s="12"/>
      <c r="Z180" s="12"/>
      <c r="AA180" s="34" t="s">
        <v>557</v>
      </c>
      <c r="AB180" s="3" t="s">
        <v>516</v>
      </c>
      <c r="AC180" s="3" t="s">
        <v>538</v>
      </c>
    </row>
    <row r="181" s="3" customFormat="1" customHeight="1" spans="1:29">
      <c r="A181" s="12">
        <f t="shared" si="14"/>
        <v>176</v>
      </c>
      <c r="B181" s="12" t="s">
        <v>38</v>
      </c>
      <c r="C181" s="23" t="s">
        <v>53</v>
      </c>
      <c r="D181" s="15" t="s">
        <v>600</v>
      </c>
      <c r="E181" s="15" t="s">
        <v>577</v>
      </c>
      <c r="F181" s="14" t="s">
        <v>580</v>
      </c>
      <c r="G181" s="17" t="str">
        <f>VLOOKUP(D:D,[1]项目库!$B:$H,7,0)</f>
        <v>高梁镇各村居</v>
      </c>
      <c r="H181" s="12" t="s">
        <v>44</v>
      </c>
      <c r="I181" s="17" t="s">
        <v>45</v>
      </c>
      <c r="J181" s="17" t="s">
        <v>46</v>
      </c>
      <c r="K181" s="12" t="s">
        <v>47</v>
      </c>
      <c r="L181" s="12" t="s">
        <v>48</v>
      </c>
      <c r="M181" s="40">
        <v>51</v>
      </c>
      <c r="N181" s="28">
        <v>51</v>
      </c>
      <c r="O181" s="12" t="s">
        <v>270</v>
      </c>
      <c r="P181" s="14" t="s">
        <v>127</v>
      </c>
      <c r="Q181" s="12"/>
      <c r="R181" s="12"/>
      <c r="S181" s="12"/>
      <c r="T181" s="12"/>
      <c r="U181" s="12"/>
      <c r="V181" s="12"/>
      <c r="W181" s="12"/>
      <c r="X181" s="12"/>
      <c r="Y181" s="12"/>
      <c r="Z181" s="12"/>
      <c r="AA181" s="34" t="s">
        <v>557</v>
      </c>
      <c r="AB181" s="3" t="s">
        <v>235</v>
      </c>
      <c r="AC181" s="3" t="s">
        <v>538</v>
      </c>
    </row>
    <row r="182" s="3" customFormat="1" customHeight="1" spans="1:29">
      <c r="A182" s="12">
        <f t="shared" si="14"/>
        <v>177</v>
      </c>
      <c r="B182" s="12" t="s">
        <v>38</v>
      </c>
      <c r="C182" s="23" t="s">
        <v>53</v>
      </c>
      <c r="D182" s="15" t="s">
        <v>601</v>
      </c>
      <c r="E182" s="15" t="s">
        <v>577</v>
      </c>
      <c r="F182" s="14" t="s">
        <v>602</v>
      </c>
      <c r="G182" s="17" t="str">
        <f>VLOOKUP(D:D,[1]项目库!$B:$H,7,0)</f>
        <v>郭村镇各村居</v>
      </c>
      <c r="H182" s="12" t="s">
        <v>44</v>
      </c>
      <c r="I182" s="17" t="s">
        <v>45</v>
      </c>
      <c r="J182" s="17" t="s">
        <v>46</v>
      </c>
      <c r="K182" s="12" t="s">
        <v>47</v>
      </c>
      <c r="L182" s="12" t="s">
        <v>48</v>
      </c>
      <c r="M182" s="40">
        <v>36</v>
      </c>
      <c r="N182" s="28">
        <v>36</v>
      </c>
      <c r="O182" s="12" t="s">
        <v>270</v>
      </c>
      <c r="P182" s="14" t="s">
        <v>127</v>
      </c>
      <c r="Q182" s="12"/>
      <c r="R182" s="12"/>
      <c r="S182" s="12"/>
      <c r="T182" s="12"/>
      <c r="U182" s="12"/>
      <c r="V182" s="12"/>
      <c r="W182" s="12"/>
      <c r="X182" s="12"/>
      <c r="Y182" s="12"/>
      <c r="Z182" s="12"/>
      <c r="AA182" s="34" t="s">
        <v>557</v>
      </c>
      <c r="AB182" s="3" t="s">
        <v>250</v>
      </c>
      <c r="AC182" s="3" t="s">
        <v>538</v>
      </c>
    </row>
    <row r="183" s="3" customFormat="1" customHeight="1" spans="1:29">
      <c r="A183" s="12">
        <f t="shared" si="14"/>
        <v>178</v>
      </c>
      <c r="B183" s="12" t="s">
        <v>38</v>
      </c>
      <c r="C183" s="23" t="s">
        <v>53</v>
      </c>
      <c r="D183" s="15" t="s">
        <v>603</v>
      </c>
      <c r="E183" s="15" t="s">
        <v>577</v>
      </c>
      <c r="F183" s="14" t="s">
        <v>604</v>
      </c>
      <c r="G183" s="17" t="str">
        <f>VLOOKUP(D:D,[1]项目库!$B:$H,7,0)</f>
        <v>恒合乡各村居</v>
      </c>
      <c r="H183" s="12" t="s">
        <v>44</v>
      </c>
      <c r="I183" s="17" t="s">
        <v>45</v>
      </c>
      <c r="J183" s="17" t="s">
        <v>46</v>
      </c>
      <c r="K183" s="12" t="s">
        <v>47</v>
      </c>
      <c r="L183" s="12" t="s">
        <v>48</v>
      </c>
      <c r="M183" s="40">
        <v>42</v>
      </c>
      <c r="N183" s="28">
        <v>42</v>
      </c>
      <c r="O183" s="12" t="s">
        <v>270</v>
      </c>
      <c r="P183" s="14" t="s">
        <v>127</v>
      </c>
      <c r="Q183" s="12"/>
      <c r="R183" s="12"/>
      <c r="S183" s="12"/>
      <c r="T183" s="12"/>
      <c r="U183" s="12"/>
      <c r="V183" s="12"/>
      <c r="W183" s="12"/>
      <c r="X183" s="12"/>
      <c r="Y183" s="12"/>
      <c r="Z183" s="12"/>
      <c r="AA183" s="34" t="s">
        <v>557</v>
      </c>
      <c r="AB183" s="3" t="s">
        <v>511</v>
      </c>
      <c r="AC183" s="3" t="s">
        <v>538</v>
      </c>
    </row>
    <row r="184" s="3" customFormat="1" customHeight="1" spans="1:29">
      <c r="A184" s="12">
        <f t="shared" si="14"/>
        <v>179</v>
      </c>
      <c r="B184" s="12" t="s">
        <v>38</v>
      </c>
      <c r="C184" s="23" t="s">
        <v>53</v>
      </c>
      <c r="D184" s="15" t="s">
        <v>605</v>
      </c>
      <c r="E184" s="15" t="s">
        <v>577</v>
      </c>
      <c r="F184" s="14" t="s">
        <v>606</v>
      </c>
      <c r="G184" s="17" t="str">
        <f>VLOOKUP(D:D,[1]项目库!$B:$H,7,0)</f>
        <v>后山镇各村居</v>
      </c>
      <c r="H184" s="12" t="s">
        <v>44</v>
      </c>
      <c r="I184" s="17" t="s">
        <v>45</v>
      </c>
      <c r="J184" s="17" t="s">
        <v>46</v>
      </c>
      <c r="K184" s="12" t="s">
        <v>47</v>
      </c>
      <c r="L184" s="12" t="s">
        <v>48</v>
      </c>
      <c r="M184" s="40">
        <v>33</v>
      </c>
      <c r="N184" s="28">
        <v>33</v>
      </c>
      <c r="O184" s="12" t="s">
        <v>270</v>
      </c>
      <c r="P184" s="14" t="s">
        <v>127</v>
      </c>
      <c r="Q184" s="12"/>
      <c r="R184" s="12"/>
      <c r="S184" s="12"/>
      <c r="T184" s="12"/>
      <c r="U184" s="12"/>
      <c r="V184" s="12"/>
      <c r="W184" s="12"/>
      <c r="X184" s="12"/>
      <c r="Y184" s="12"/>
      <c r="Z184" s="12"/>
      <c r="AA184" s="34" t="s">
        <v>557</v>
      </c>
      <c r="AB184" s="3" t="s">
        <v>271</v>
      </c>
      <c r="AC184" s="3" t="s">
        <v>538</v>
      </c>
    </row>
    <row r="185" s="3" customFormat="1" customHeight="1" spans="1:29">
      <c r="A185" s="12">
        <f t="shared" si="14"/>
        <v>180</v>
      </c>
      <c r="B185" s="12" t="s">
        <v>38</v>
      </c>
      <c r="C185" s="23" t="s">
        <v>53</v>
      </c>
      <c r="D185" s="15" t="s">
        <v>607</v>
      </c>
      <c r="E185" s="15" t="s">
        <v>577</v>
      </c>
      <c r="F185" s="14" t="s">
        <v>588</v>
      </c>
      <c r="G185" s="17" t="str">
        <f>VLOOKUP(D:D,[1]项目库!$B:$H,7,0)</f>
        <v>黄柏乡各村居</v>
      </c>
      <c r="H185" s="12" t="s">
        <v>44</v>
      </c>
      <c r="I185" s="17" t="s">
        <v>45</v>
      </c>
      <c r="J185" s="17" t="s">
        <v>46</v>
      </c>
      <c r="K185" s="12" t="s">
        <v>47</v>
      </c>
      <c r="L185" s="12" t="s">
        <v>48</v>
      </c>
      <c r="M185" s="40">
        <v>18</v>
      </c>
      <c r="N185" s="28">
        <v>18</v>
      </c>
      <c r="O185" s="12" t="s">
        <v>270</v>
      </c>
      <c r="P185" s="14" t="s">
        <v>127</v>
      </c>
      <c r="Q185" s="12"/>
      <c r="R185" s="12"/>
      <c r="S185" s="12"/>
      <c r="T185" s="12"/>
      <c r="U185" s="12"/>
      <c r="V185" s="12"/>
      <c r="W185" s="12"/>
      <c r="X185" s="12"/>
      <c r="Y185" s="12"/>
      <c r="Z185" s="12"/>
      <c r="AA185" s="34" t="s">
        <v>557</v>
      </c>
      <c r="AB185" s="3" t="s">
        <v>336</v>
      </c>
      <c r="AC185" s="3" t="s">
        <v>538</v>
      </c>
    </row>
    <row r="186" s="3" customFormat="1" customHeight="1" spans="1:29">
      <c r="A186" s="12">
        <f t="shared" si="14"/>
        <v>181</v>
      </c>
      <c r="B186" s="12" t="s">
        <v>38</v>
      </c>
      <c r="C186" s="23" t="s">
        <v>53</v>
      </c>
      <c r="D186" s="15" t="s">
        <v>608</v>
      </c>
      <c r="E186" s="15" t="s">
        <v>577</v>
      </c>
      <c r="F186" s="14" t="s">
        <v>609</v>
      </c>
      <c r="G186" s="17" t="str">
        <f>VLOOKUP(D:D,[1]项目库!$B:$H,7,0)</f>
        <v>九池街道各村居</v>
      </c>
      <c r="H186" s="12" t="s">
        <v>44</v>
      </c>
      <c r="I186" s="17" t="s">
        <v>45</v>
      </c>
      <c r="J186" s="17" t="s">
        <v>46</v>
      </c>
      <c r="K186" s="12" t="s">
        <v>47</v>
      </c>
      <c r="L186" s="12" t="s">
        <v>48</v>
      </c>
      <c r="M186" s="40">
        <v>24</v>
      </c>
      <c r="N186" s="28">
        <v>24</v>
      </c>
      <c r="O186" s="12" t="s">
        <v>270</v>
      </c>
      <c r="P186" s="14" t="s">
        <v>127</v>
      </c>
      <c r="Q186" s="12"/>
      <c r="R186" s="12"/>
      <c r="S186" s="12"/>
      <c r="T186" s="12"/>
      <c r="U186" s="12"/>
      <c r="V186" s="12"/>
      <c r="W186" s="12"/>
      <c r="X186" s="12"/>
      <c r="Y186" s="12"/>
      <c r="Z186" s="12"/>
      <c r="AA186" s="34" t="s">
        <v>557</v>
      </c>
      <c r="AB186" s="3" t="s">
        <v>242</v>
      </c>
      <c r="AC186" s="3" t="s">
        <v>538</v>
      </c>
    </row>
    <row r="187" s="3" customFormat="1" customHeight="1" spans="1:29">
      <c r="A187" s="12">
        <f t="shared" si="14"/>
        <v>182</v>
      </c>
      <c r="B187" s="12" t="s">
        <v>38</v>
      </c>
      <c r="C187" s="23" t="s">
        <v>53</v>
      </c>
      <c r="D187" s="15" t="s">
        <v>610</v>
      </c>
      <c r="E187" s="15" t="s">
        <v>577</v>
      </c>
      <c r="F187" s="14" t="s">
        <v>593</v>
      </c>
      <c r="G187" s="17" t="str">
        <f>VLOOKUP(D:D,[1]项目库!$B:$H,7,0)</f>
        <v>梨树乡各村居</v>
      </c>
      <c r="H187" s="12" t="s">
        <v>44</v>
      </c>
      <c r="I187" s="17" t="s">
        <v>45</v>
      </c>
      <c r="J187" s="17" t="s">
        <v>46</v>
      </c>
      <c r="K187" s="12" t="s">
        <v>47</v>
      </c>
      <c r="L187" s="12" t="s">
        <v>48</v>
      </c>
      <c r="M187" s="40">
        <v>12</v>
      </c>
      <c r="N187" s="28">
        <v>12</v>
      </c>
      <c r="O187" s="12" t="s">
        <v>270</v>
      </c>
      <c r="P187" s="14" t="s">
        <v>127</v>
      </c>
      <c r="Q187" s="12"/>
      <c r="R187" s="12"/>
      <c r="S187" s="12"/>
      <c r="T187" s="12"/>
      <c r="U187" s="12"/>
      <c r="V187" s="12"/>
      <c r="W187" s="12"/>
      <c r="X187" s="12"/>
      <c r="Y187" s="12"/>
      <c r="Z187" s="12"/>
      <c r="AA187" s="34" t="s">
        <v>557</v>
      </c>
      <c r="AB187" s="3" t="s">
        <v>320</v>
      </c>
      <c r="AC187" s="3" t="s">
        <v>538</v>
      </c>
    </row>
    <row r="188" s="3" customFormat="1" customHeight="1" spans="1:29">
      <c r="A188" s="12">
        <f t="shared" si="14"/>
        <v>183</v>
      </c>
      <c r="B188" s="12" t="s">
        <v>38</v>
      </c>
      <c r="C188" s="23" t="s">
        <v>53</v>
      </c>
      <c r="D188" s="15" t="s">
        <v>611</v>
      </c>
      <c r="E188" s="15" t="s">
        <v>577</v>
      </c>
      <c r="F188" s="14" t="s">
        <v>604</v>
      </c>
      <c r="G188" s="17" t="str">
        <f>VLOOKUP(D:D,[1]项目库!$B:$H,7,0)</f>
        <v>李河镇各村居</v>
      </c>
      <c r="H188" s="12" t="s">
        <v>44</v>
      </c>
      <c r="I188" s="17" t="s">
        <v>45</v>
      </c>
      <c r="J188" s="17" t="s">
        <v>46</v>
      </c>
      <c r="K188" s="12" t="s">
        <v>47</v>
      </c>
      <c r="L188" s="12" t="s">
        <v>48</v>
      </c>
      <c r="M188" s="40">
        <v>42</v>
      </c>
      <c r="N188" s="28">
        <v>42</v>
      </c>
      <c r="O188" s="12" t="s">
        <v>270</v>
      </c>
      <c r="P188" s="14" t="s">
        <v>127</v>
      </c>
      <c r="Q188" s="12"/>
      <c r="R188" s="12"/>
      <c r="S188" s="12"/>
      <c r="T188" s="12"/>
      <c r="U188" s="12"/>
      <c r="V188" s="12"/>
      <c r="W188" s="12"/>
      <c r="X188" s="12"/>
      <c r="Y188" s="12"/>
      <c r="Z188" s="12"/>
      <c r="AA188" s="34" t="s">
        <v>557</v>
      </c>
      <c r="AB188" s="3" t="s">
        <v>262</v>
      </c>
      <c r="AC188" s="3" t="s">
        <v>538</v>
      </c>
    </row>
    <row r="189" s="3" customFormat="1" customHeight="1" spans="1:29">
      <c r="A189" s="12">
        <f t="shared" si="14"/>
        <v>184</v>
      </c>
      <c r="B189" s="12" t="s">
        <v>38</v>
      </c>
      <c r="C189" s="23" t="s">
        <v>53</v>
      </c>
      <c r="D189" s="15" t="s">
        <v>612</v>
      </c>
      <c r="E189" s="15" t="s">
        <v>577</v>
      </c>
      <c r="F189" s="14" t="s">
        <v>582</v>
      </c>
      <c r="G189" s="17" t="str">
        <f>VLOOKUP(D:D,[1]项目库!$B:$H,7,0)</f>
        <v>龙都街道各村居</v>
      </c>
      <c r="H189" s="12" t="s">
        <v>44</v>
      </c>
      <c r="I189" s="17" t="s">
        <v>45</v>
      </c>
      <c r="J189" s="17" t="s">
        <v>46</v>
      </c>
      <c r="K189" s="12" t="s">
        <v>47</v>
      </c>
      <c r="L189" s="12" t="s">
        <v>48</v>
      </c>
      <c r="M189" s="40">
        <v>9</v>
      </c>
      <c r="N189" s="28">
        <v>9</v>
      </c>
      <c r="O189" s="12" t="s">
        <v>270</v>
      </c>
      <c r="P189" s="14" t="s">
        <v>127</v>
      </c>
      <c r="Q189" s="12"/>
      <c r="R189" s="12"/>
      <c r="S189" s="12"/>
      <c r="T189" s="12"/>
      <c r="U189" s="12"/>
      <c r="V189" s="12"/>
      <c r="W189" s="12"/>
      <c r="X189" s="12"/>
      <c r="Y189" s="12"/>
      <c r="Z189" s="12"/>
      <c r="AA189" s="34" t="s">
        <v>557</v>
      </c>
      <c r="AB189" s="3" t="s">
        <v>613</v>
      </c>
      <c r="AC189" s="3" t="s">
        <v>538</v>
      </c>
    </row>
    <row r="190" s="3" customFormat="1" customHeight="1" spans="1:29">
      <c r="A190" s="12">
        <f t="shared" si="14"/>
        <v>185</v>
      </c>
      <c r="B190" s="12" t="s">
        <v>38</v>
      </c>
      <c r="C190" s="23" t="s">
        <v>53</v>
      </c>
      <c r="D190" s="15" t="s">
        <v>614</v>
      </c>
      <c r="E190" s="15" t="s">
        <v>577</v>
      </c>
      <c r="F190" s="14" t="s">
        <v>615</v>
      </c>
      <c r="G190" s="17" t="str">
        <f>VLOOKUP(D:D,[1]项目库!$B:$H,7,0)</f>
        <v>龙驹镇各村居</v>
      </c>
      <c r="H190" s="12" t="s">
        <v>44</v>
      </c>
      <c r="I190" s="17" t="s">
        <v>45</v>
      </c>
      <c r="J190" s="17" t="s">
        <v>46</v>
      </c>
      <c r="K190" s="12" t="s">
        <v>47</v>
      </c>
      <c r="L190" s="12" t="s">
        <v>48</v>
      </c>
      <c r="M190" s="40">
        <v>63</v>
      </c>
      <c r="N190" s="28">
        <v>63</v>
      </c>
      <c r="O190" s="12" t="s">
        <v>270</v>
      </c>
      <c r="P190" s="14" t="s">
        <v>127</v>
      </c>
      <c r="Q190" s="12"/>
      <c r="R190" s="12"/>
      <c r="S190" s="12"/>
      <c r="T190" s="12"/>
      <c r="U190" s="12"/>
      <c r="V190" s="12"/>
      <c r="W190" s="12"/>
      <c r="X190" s="12"/>
      <c r="Y190" s="12"/>
      <c r="Z190" s="12"/>
      <c r="AA190" s="34" t="s">
        <v>557</v>
      </c>
      <c r="AB190" s="3" t="s">
        <v>316</v>
      </c>
      <c r="AC190" s="3" t="s">
        <v>538</v>
      </c>
    </row>
    <row r="191" s="3" customFormat="1" customHeight="1" spans="1:29">
      <c r="A191" s="12">
        <f t="shared" si="14"/>
        <v>186</v>
      </c>
      <c r="B191" s="12" t="s">
        <v>38</v>
      </c>
      <c r="C191" s="23" t="s">
        <v>53</v>
      </c>
      <c r="D191" s="15" t="s">
        <v>616</v>
      </c>
      <c r="E191" s="15" t="s">
        <v>577</v>
      </c>
      <c r="F191" s="14" t="s">
        <v>604</v>
      </c>
      <c r="G191" s="17" t="str">
        <f>VLOOKUP(D:D,[1]项目库!$B:$H,7,0)</f>
        <v>龙沙镇各村居</v>
      </c>
      <c r="H191" s="12" t="s">
        <v>44</v>
      </c>
      <c r="I191" s="17" t="s">
        <v>45</v>
      </c>
      <c r="J191" s="17" t="s">
        <v>46</v>
      </c>
      <c r="K191" s="12" t="s">
        <v>47</v>
      </c>
      <c r="L191" s="12" t="s">
        <v>48</v>
      </c>
      <c r="M191" s="40">
        <v>42</v>
      </c>
      <c r="N191" s="28">
        <v>42</v>
      </c>
      <c r="O191" s="12" t="s">
        <v>270</v>
      </c>
      <c r="P191" s="14" t="s">
        <v>127</v>
      </c>
      <c r="Q191" s="12"/>
      <c r="R191" s="12"/>
      <c r="S191" s="12"/>
      <c r="T191" s="12"/>
      <c r="U191" s="12"/>
      <c r="V191" s="12"/>
      <c r="W191" s="12"/>
      <c r="X191" s="12"/>
      <c r="Y191" s="12"/>
      <c r="Z191" s="12"/>
      <c r="AA191" s="34" t="s">
        <v>557</v>
      </c>
      <c r="AB191" s="3" t="s">
        <v>266</v>
      </c>
      <c r="AC191" s="3" t="s">
        <v>538</v>
      </c>
    </row>
    <row r="192" s="3" customFormat="1" customHeight="1" spans="1:29">
      <c r="A192" s="12">
        <f t="shared" si="14"/>
        <v>187</v>
      </c>
      <c r="B192" s="12" t="s">
        <v>38</v>
      </c>
      <c r="C192" s="23" t="s">
        <v>53</v>
      </c>
      <c r="D192" s="15" t="s">
        <v>617</v>
      </c>
      <c r="E192" s="15" t="s">
        <v>618</v>
      </c>
      <c r="F192" s="14" t="s">
        <v>604</v>
      </c>
      <c r="G192" s="17" t="str">
        <f>VLOOKUP(D:D,[1]项目库!$B:$H,7,0)</f>
        <v>罗田镇各村居</v>
      </c>
      <c r="H192" s="12" t="s">
        <v>44</v>
      </c>
      <c r="I192" s="17" t="s">
        <v>45</v>
      </c>
      <c r="J192" s="17" t="s">
        <v>46</v>
      </c>
      <c r="K192" s="12" t="s">
        <v>47</v>
      </c>
      <c r="L192" s="12" t="s">
        <v>48</v>
      </c>
      <c r="M192" s="40">
        <v>42</v>
      </c>
      <c r="N192" s="28">
        <v>42</v>
      </c>
      <c r="O192" s="12" t="s">
        <v>270</v>
      </c>
      <c r="P192" s="14" t="s">
        <v>127</v>
      </c>
      <c r="Q192" s="12"/>
      <c r="R192" s="12"/>
      <c r="S192" s="12"/>
      <c r="T192" s="12"/>
      <c r="U192" s="12"/>
      <c r="V192" s="12"/>
      <c r="W192" s="12"/>
      <c r="X192" s="12"/>
      <c r="Y192" s="12"/>
      <c r="Z192" s="12"/>
      <c r="AA192" s="34" t="s">
        <v>557</v>
      </c>
      <c r="AB192" s="3" t="s">
        <v>312</v>
      </c>
      <c r="AC192" s="3" t="s">
        <v>538</v>
      </c>
    </row>
    <row r="193" s="3" customFormat="1" customHeight="1" spans="1:29">
      <c r="A193" s="12">
        <f t="shared" si="14"/>
        <v>188</v>
      </c>
      <c r="B193" s="12" t="s">
        <v>38</v>
      </c>
      <c r="C193" s="23" t="s">
        <v>53</v>
      </c>
      <c r="D193" s="15" t="s">
        <v>619</v>
      </c>
      <c r="E193" s="15" t="s">
        <v>577</v>
      </c>
      <c r="F193" s="14" t="s">
        <v>609</v>
      </c>
      <c r="G193" s="17" t="str">
        <f>VLOOKUP(D:D,[1]项目库!$B:$H,7,0)</f>
        <v>普子乡各村居</v>
      </c>
      <c r="H193" s="12" t="s">
        <v>44</v>
      </c>
      <c r="I193" s="17" t="s">
        <v>45</v>
      </c>
      <c r="J193" s="17" t="s">
        <v>46</v>
      </c>
      <c r="K193" s="12" t="s">
        <v>47</v>
      </c>
      <c r="L193" s="12" t="s">
        <v>48</v>
      </c>
      <c r="M193" s="40">
        <v>24</v>
      </c>
      <c r="N193" s="28">
        <v>24</v>
      </c>
      <c r="O193" s="12" t="s">
        <v>270</v>
      </c>
      <c r="P193" s="14" t="s">
        <v>127</v>
      </c>
      <c r="Q193" s="12"/>
      <c r="R193" s="12"/>
      <c r="S193" s="12"/>
      <c r="T193" s="12"/>
      <c r="U193" s="12"/>
      <c r="V193" s="12"/>
      <c r="W193" s="12"/>
      <c r="X193" s="12"/>
      <c r="Y193" s="12"/>
      <c r="Z193" s="12"/>
      <c r="AA193" s="34" t="s">
        <v>557</v>
      </c>
      <c r="AB193" s="3" t="s">
        <v>328</v>
      </c>
      <c r="AC193" s="3" t="s">
        <v>538</v>
      </c>
    </row>
    <row r="194" s="3" customFormat="1" customHeight="1" spans="1:29">
      <c r="A194" s="12">
        <f t="shared" si="14"/>
        <v>189</v>
      </c>
      <c r="B194" s="12" t="s">
        <v>38</v>
      </c>
      <c r="C194" s="23" t="s">
        <v>53</v>
      </c>
      <c r="D194" s="15" t="s">
        <v>620</v>
      </c>
      <c r="E194" s="15" t="s">
        <v>577</v>
      </c>
      <c r="F194" s="14" t="s">
        <v>621</v>
      </c>
      <c r="G194" s="17" t="str">
        <f>VLOOKUP(D:D,[1]项目库!$B:$H,7,0)</f>
        <v>瀼渡镇各村居</v>
      </c>
      <c r="H194" s="12" t="s">
        <v>44</v>
      </c>
      <c r="I194" s="17" t="s">
        <v>45</v>
      </c>
      <c r="J194" s="17" t="s">
        <v>46</v>
      </c>
      <c r="K194" s="12" t="s">
        <v>47</v>
      </c>
      <c r="L194" s="12" t="s">
        <v>48</v>
      </c>
      <c r="M194" s="40">
        <v>21</v>
      </c>
      <c r="N194" s="28">
        <v>21</v>
      </c>
      <c r="O194" s="12" t="s">
        <v>270</v>
      </c>
      <c r="P194" s="14" t="s">
        <v>127</v>
      </c>
      <c r="Q194" s="12"/>
      <c r="R194" s="12"/>
      <c r="S194" s="12"/>
      <c r="T194" s="12"/>
      <c r="U194" s="12"/>
      <c r="V194" s="12"/>
      <c r="W194" s="12"/>
      <c r="X194" s="12"/>
      <c r="Y194" s="12"/>
      <c r="Z194" s="12"/>
      <c r="AA194" s="34" t="s">
        <v>557</v>
      </c>
      <c r="AB194" s="3" t="s">
        <v>447</v>
      </c>
      <c r="AC194" s="3" t="s">
        <v>538</v>
      </c>
    </row>
    <row r="195" s="3" customFormat="1" customHeight="1" spans="1:29">
      <c r="A195" s="12">
        <f t="shared" si="14"/>
        <v>190</v>
      </c>
      <c r="B195" s="12" t="s">
        <v>38</v>
      </c>
      <c r="C195" s="23" t="s">
        <v>53</v>
      </c>
      <c r="D195" s="15" t="s">
        <v>622</v>
      </c>
      <c r="E195" s="15" t="s">
        <v>577</v>
      </c>
      <c r="F195" s="14" t="s">
        <v>609</v>
      </c>
      <c r="G195" s="17" t="str">
        <f>VLOOKUP(D:D,[1]项目库!$B:$H,7,0)</f>
        <v>沙河街道各村居</v>
      </c>
      <c r="H195" s="12" t="s">
        <v>44</v>
      </c>
      <c r="I195" s="17" t="s">
        <v>45</v>
      </c>
      <c r="J195" s="17" t="s">
        <v>46</v>
      </c>
      <c r="K195" s="12" t="s">
        <v>47</v>
      </c>
      <c r="L195" s="12" t="s">
        <v>48</v>
      </c>
      <c r="M195" s="40">
        <v>24</v>
      </c>
      <c r="N195" s="28">
        <v>24</v>
      </c>
      <c r="O195" s="12" t="s">
        <v>270</v>
      </c>
      <c r="P195" s="14" t="s">
        <v>127</v>
      </c>
      <c r="Q195" s="12"/>
      <c r="R195" s="12"/>
      <c r="S195" s="12"/>
      <c r="T195" s="12"/>
      <c r="U195" s="12"/>
      <c r="V195" s="12"/>
      <c r="W195" s="12"/>
      <c r="X195" s="12"/>
      <c r="Y195" s="12"/>
      <c r="Z195" s="12"/>
      <c r="AA195" s="34" t="s">
        <v>557</v>
      </c>
      <c r="AB195" s="3" t="s">
        <v>623</v>
      </c>
      <c r="AC195" s="3" t="s">
        <v>538</v>
      </c>
    </row>
    <row r="196" s="3" customFormat="1" customHeight="1" spans="1:29">
      <c r="A196" s="12">
        <f t="shared" si="14"/>
        <v>191</v>
      </c>
      <c r="B196" s="12" t="s">
        <v>38</v>
      </c>
      <c r="C196" s="23" t="s">
        <v>53</v>
      </c>
      <c r="D196" s="15" t="s">
        <v>624</v>
      </c>
      <c r="E196" s="15" t="s">
        <v>618</v>
      </c>
      <c r="F196" s="14" t="s">
        <v>621</v>
      </c>
      <c r="G196" s="17" t="str">
        <f>VLOOKUP(D:D,[1]项目库!$B:$H,7,0)</f>
        <v>双河口街道各村居</v>
      </c>
      <c r="H196" s="12" t="s">
        <v>44</v>
      </c>
      <c r="I196" s="17" t="s">
        <v>45</v>
      </c>
      <c r="J196" s="17" t="s">
        <v>46</v>
      </c>
      <c r="K196" s="12" t="s">
        <v>47</v>
      </c>
      <c r="L196" s="12" t="s">
        <v>48</v>
      </c>
      <c r="M196" s="40">
        <v>21</v>
      </c>
      <c r="N196" s="28">
        <v>21</v>
      </c>
      <c r="O196" s="12" t="s">
        <v>270</v>
      </c>
      <c r="P196" s="14" t="s">
        <v>127</v>
      </c>
      <c r="Q196" s="12"/>
      <c r="R196" s="12"/>
      <c r="S196" s="12"/>
      <c r="T196" s="12"/>
      <c r="U196" s="12"/>
      <c r="V196" s="12"/>
      <c r="W196" s="12"/>
      <c r="X196" s="12"/>
      <c r="Y196" s="12"/>
      <c r="Z196" s="12"/>
      <c r="AA196" s="34" t="s">
        <v>557</v>
      </c>
      <c r="AB196" s="3" t="s">
        <v>231</v>
      </c>
      <c r="AC196" s="3" t="s">
        <v>538</v>
      </c>
    </row>
    <row r="197" s="3" customFormat="1" customHeight="1" spans="1:29">
      <c r="A197" s="12">
        <f t="shared" si="14"/>
        <v>192</v>
      </c>
      <c r="B197" s="12" t="s">
        <v>38</v>
      </c>
      <c r="C197" s="23" t="s">
        <v>53</v>
      </c>
      <c r="D197" s="15" t="s">
        <v>625</v>
      </c>
      <c r="E197" s="15" t="s">
        <v>577</v>
      </c>
      <c r="F197" s="14" t="s">
        <v>609</v>
      </c>
      <c r="G197" s="17" t="str">
        <f>VLOOKUP(D:D,[1]项目库!$B:$H,7,0)</f>
        <v>孙家镇各村居</v>
      </c>
      <c r="H197" s="12" t="s">
        <v>44</v>
      </c>
      <c r="I197" s="17" t="s">
        <v>45</v>
      </c>
      <c r="J197" s="17" t="s">
        <v>46</v>
      </c>
      <c r="K197" s="12" t="s">
        <v>47</v>
      </c>
      <c r="L197" s="12" t="s">
        <v>48</v>
      </c>
      <c r="M197" s="40">
        <v>24</v>
      </c>
      <c r="N197" s="28">
        <v>24</v>
      </c>
      <c r="O197" s="12" t="s">
        <v>270</v>
      </c>
      <c r="P197" s="14" t="s">
        <v>127</v>
      </c>
      <c r="Q197" s="12"/>
      <c r="R197" s="12"/>
      <c r="S197" s="12"/>
      <c r="T197" s="12"/>
      <c r="U197" s="12"/>
      <c r="V197" s="12"/>
      <c r="W197" s="12"/>
      <c r="X197" s="12"/>
      <c r="Y197" s="12"/>
      <c r="Z197" s="12"/>
      <c r="AA197" s="34" t="s">
        <v>557</v>
      </c>
      <c r="AB197" s="3" t="s">
        <v>463</v>
      </c>
      <c r="AC197" s="3" t="s">
        <v>538</v>
      </c>
    </row>
    <row r="198" s="3" customFormat="1" customHeight="1" spans="1:29">
      <c r="A198" s="12">
        <f t="shared" si="14"/>
        <v>193</v>
      </c>
      <c r="B198" s="12" t="s">
        <v>38</v>
      </c>
      <c r="C198" s="23" t="s">
        <v>53</v>
      </c>
      <c r="D198" s="15" t="s">
        <v>626</v>
      </c>
      <c r="E198" s="15" t="s">
        <v>577</v>
      </c>
      <c r="F198" s="14" t="s">
        <v>578</v>
      </c>
      <c r="G198" s="17" t="str">
        <f>VLOOKUP(D:D,[1]项目库!$B:$H,7,0)</f>
        <v>太安镇各村居</v>
      </c>
      <c r="H198" s="12" t="s">
        <v>44</v>
      </c>
      <c r="I198" s="17" t="s">
        <v>45</v>
      </c>
      <c r="J198" s="17" t="s">
        <v>46</v>
      </c>
      <c r="K198" s="12" t="s">
        <v>47</v>
      </c>
      <c r="L198" s="12" t="s">
        <v>48</v>
      </c>
      <c r="M198" s="40">
        <v>30</v>
      </c>
      <c r="N198" s="28">
        <v>30</v>
      </c>
      <c r="O198" s="12" t="s">
        <v>270</v>
      </c>
      <c r="P198" s="14" t="s">
        <v>127</v>
      </c>
      <c r="Q198" s="12"/>
      <c r="R198" s="12"/>
      <c r="S198" s="12"/>
      <c r="T198" s="12"/>
      <c r="U198" s="12"/>
      <c r="V198" s="12"/>
      <c r="W198" s="12"/>
      <c r="X198" s="12"/>
      <c r="Y198" s="12"/>
      <c r="Z198" s="12"/>
      <c r="AA198" s="34" t="s">
        <v>557</v>
      </c>
      <c r="AB198" s="3" t="s">
        <v>295</v>
      </c>
      <c r="AC198" s="3" t="s">
        <v>538</v>
      </c>
    </row>
    <row r="199" s="3" customFormat="1" customHeight="1" spans="1:29">
      <c r="A199" s="12">
        <f t="shared" si="14"/>
        <v>194</v>
      </c>
      <c r="B199" s="12" t="s">
        <v>38</v>
      </c>
      <c r="C199" s="23" t="s">
        <v>53</v>
      </c>
      <c r="D199" s="15" t="s">
        <v>627</v>
      </c>
      <c r="E199" s="15" t="s">
        <v>577</v>
      </c>
      <c r="F199" s="14" t="s">
        <v>593</v>
      </c>
      <c r="G199" s="17" t="str">
        <f>VLOOKUP(D:D,[1]项目库!$B:$H,7,0)</f>
        <v>太白街道各涉农村居</v>
      </c>
      <c r="H199" s="12" t="s">
        <v>44</v>
      </c>
      <c r="I199" s="17" t="s">
        <v>45</v>
      </c>
      <c r="J199" s="17" t="s">
        <v>46</v>
      </c>
      <c r="K199" s="12" t="s">
        <v>47</v>
      </c>
      <c r="L199" s="12" t="s">
        <v>48</v>
      </c>
      <c r="M199" s="40">
        <v>12</v>
      </c>
      <c r="N199" s="28">
        <v>12</v>
      </c>
      <c r="O199" s="12" t="s">
        <v>270</v>
      </c>
      <c r="P199" s="14" t="s">
        <v>127</v>
      </c>
      <c r="Q199" s="12"/>
      <c r="R199" s="12"/>
      <c r="S199" s="12"/>
      <c r="T199" s="12"/>
      <c r="U199" s="12"/>
      <c r="V199" s="12"/>
      <c r="W199" s="12"/>
      <c r="X199" s="12"/>
      <c r="Y199" s="12"/>
      <c r="Z199" s="12"/>
      <c r="AA199" s="34" t="s">
        <v>557</v>
      </c>
      <c r="AB199" s="3" t="s">
        <v>628</v>
      </c>
      <c r="AC199" s="3" t="s">
        <v>538</v>
      </c>
    </row>
    <row r="200" s="3" customFormat="1" customHeight="1" spans="1:29">
      <c r="A200" s="12">
        <f t="shared" si="14"/>
        <v>195</v>
      </c>
      <c r="B200" s="12" t="s">
        <v>38</v>
      </c>
      <c r="C200" s="23" t="s">
        <v>53</v>
      </c>
      <c r="D200" s="15" t="s">
        <v>629</v>
      </c>
      <c r="E200" s="15" t="s">
        <v>577</v>
      </c>
      <c r="F200" s="14" t="s">
        <v>578</v>
      </c>
      <c r="G200" s="17" t="str">
        <f>VLOOKUP(D:D,[1]项目库!$B:$H,7,0)</f>
        <v>太龙镇各村居</v>
      </c>
      <c r="H200" s="12" t="s">
        <v>44</v>
      </c>
      <c r="I200" s="17" t="s">
        <v>45</v>
      </c>
      <c r="J200" s="17" t="s">
        <v>46</v>
      </c>
      <c r="K200" s="12" t="s">
        <v>47</v>
      </c>
      <c r="L200" s="12" t="s">
        <v>48</v>
      </c>
      <c r="M200" s="40">
        <v>30</v>
      </c>
      <c r="N200" s="28">
        <v>30</v>
      </c>
      <c r="O200" s="12" t="s">
        <v>270</v>
      </c>
      <c r="P200" s="14" t="s">
        <v>127</v>
      </c>
      <c r="Q200" s="12"/>
      <c r="R200" s="12"/>
      <c r="S200" s="12"/>
      <c r="T200" s="12"/>
      <c r="U200" s="12"/>
      <c r="V200" s="12"/>
      <c r="W200" s="12"/>
      <c r="X200" s="12"/>
      <c r="Y200" s="12"/>
      <c r="Z200" s="12"/>
      <c r="AA200" s="34" t="s">
        <v>557</v>
      </c>
      <c r="AB200" s="3" t="s">
        <v>483</v>
      </c>
      <c r="AC200" s="3" t="s">
        <v>538</v>
      </c>
    </row>
    <row r="201" s="3" customFormat="1" customHeight="1" spans="1:29">
      <c r="A201" s="12">
        <f t="shared" ref="A201:A264" si="16">ROW(201:201)-5</f>
        <v>196</v>
      </c>
      <c r="B201" s="12" t="s">
        <v>38</v>
      </c>
      <c r="C201" s="23" t="s">
        <v>53</v>
      </c>
      <c r="D201" s="15" t="s">
        <v>630</v>
      </c>
      <c r="E201" s="15" t="s">
        <v>577</v>
      </c>
      <c r="F201" s="14" t="s">
        <v>631</v>
      </c>
      <c r="G201" s="17" t="str">
        <f>VLOOKUP(D:D,[1]项目库!$B:$H,7,0)</f>
        <v>天城街道13个涉农村社</v>
      </c>
      <c r="H201" s="12" t="s">
        <v>44</v>
      </c>
      <c r="I201" s="17" t="s">
        <v>45</v>
      </c>
      <c r="J201" s="17" t="s">
        <v>46</v>
      </c>
      <c r="K201" s="12" t="s">
        <v>47</v>
      </c>
      <c r="L201" s="12" t="s">
        <v>48</v>
      </c>
      <c r="M201" s="40">
        <v>39</v>
      </c>
      <c r="N201" s="28">
        <v>39</v>
      </c>
      <c r="O201" s="12" t="s">
        <v>270</v>
      </c>
      <c r="P201" s="14" t="s">
        <v>127</v>
      </c>
      <c r="Q201" s="12"/>
      <c r="R201" s="12"/>
      <c r="S201" s="12"/>
      <c r="T201" s="12"/>
      <c r="U201" s="12"/>
      <c r="V201" s="12"/>
      <c r="W201" s="12"/>
      <c r="X201" s="12"/>
      <c r="Y201" s="12"/>
      <c r="Z201" s="12"/>
      <c r="AA201" s="34" t="s">
        <v>557</v>
      </c>
      <c r="AB201" s="3" t="s">
        <v>632</v>
      </c>
      <c r="AC201" s="3" t="s">
        <v>538</v>
      </c>
    </row>
    <row r="202" s="3" customFormat="1" customHeight="1" spans="1:29">
      <c r="A202" s="12">
        <f t="shared" si="16"/>
        <v>197</v>
      </c>
      <c r="B202" s="12" t="s">
        <v>38</v>
      </c>
      <c r="C202" s="23" t="s">
        <v>53</v>
      </c>
      <c r="D202" s="15" t="s">
        <v>633</v>
      </c>
      <c r="E202" s="15" t="s">
        <v>577</v>
      </c>
      <c r="F202" s="14" t="s">
        <v>621</v>
      </c>
      <c r="G202" s="17" t="str">
        <f>VLOOKUP(D:D,[1]项目库!$B:$H,7,0)</f>
        <v>铁峰乡各村居</v>
      </c>
      <c r="H202" s="12" t="s">
        <v>44</v>
      </c>
      <c r="I202" s="17" t="s">
        <v>45</v>
      </c>
      <c r="J202" s="17" t="s">
        <v>46</v>
      </c>
      <c r="K202" s="12" t="s">
        <v>47</v>
      </c>
      <c r="L202" s="12" t="s">
        <v>48</v>
      </c>
      <c r="M202" s="40">
        <v>21</v>
      </c>
      <c r="N202" s="28">
        <v>21</v>
      </c>
      <c r="O202" s="12" t="s">
        <v>270</v>
      </c>
      <c r="P202" s="14" t="s">
        <v>127</v>
      </c>
      <c r="Q202" s="12"/>
      <c r="R202" s="12"/>
      <c r="S202" s="12"/>
      <c r="T202" s="12"/>
      <c r="U202" s="12"/>
      <c r="V202" s="12"/>
      <c r="W202" s="12"/>
      <c r="X202" s="12"/>
      <c r="Y202" s="12"/>
      <c r="Z202" s="12"/>
      <c r="AA202" s="34" t="s">
        <v>557</v>
      </c>
      <c r="AB202" s="3" t="s">
        <v>495</v>
      </c>
      <c r="AC202" s="3" t="s">
        <v>538</v>
      </c>
    </row>
    <row r="203" s="3" customFormat="1" customHeight="1" spans="1:29">
      <c r="A203" s="12">
        <f t="shared" si="16"/>
        <v>198</v>
      </c>
      <c r="B203" s="12" t="s">
        <v>38</v>
      </c>
      <c r="C203" s="23" t="s">
        <v>53</v>
      </c>
      <c r="D203" s="15" t="s">
        <v>634</v>
      </c>
      <c r="E203" s="15" t="s">
        <v>577</v>
      </c>
      <c r="F203" s="14" t="s">
        <v>593</v>
      </c>
      <c r="G203" s="17" t="str">
        <f>VLOOKUP(D:D,[1]项目库!$B:$H,7,0)</f>
        <v>五桥街道各村居</v>
      </c>
      <c r="H203" s="12" t="s">
        <v>44</v>
      </c>
      <c r="I203" s="17" t="s">
        <v>45</v>
      </c>
      <c r="J203" s="17" t="s">
        <v>46</v>
      </c>
      <c r="K203" s="12" t="s">
        <v>47</v>
      </c>
      <c r="L203" s="12" t="s">
        <v>48</v>
      </c>
      <c r="M203" s="40">
        <v>12</v>
      </c>
      <c r="N203" s="28">
        <v>12</v>
      </c>
      <c r="O203" s="12" t="s">
        <v>270</v>
      </c>
      <c r="P203" s="14" t="s">
        <v>127</v>
      </c>
      <c r="Q203" s="12"/>
      <c r="R203" s="12"/>
      <c r="S203" s="12"/>
      <c r="T203" s="12"/>
      <c r="U203" s="12"/>
      <c r="V203" s="12"/>
      <c r="W203" s="12"/>
      <c r="X203" s="12"/>
      <c r="Y203" s="12"/>
      <c r="Z203" s="12"/>
      <c r="AA203" s="34" t="s">
        <v>557</v>
      </c>
      <c r="AB203" s="3" t="s">
        <v>635</v>
      </c>
      <c r="AC203" s="3" t="s">
        <v>538</v>
      </c>
    </row>
    <row r="204" s="3" customFormat="1" customHeight="1" spans="1:29">
      <c r="A204" s="12">
        <f t="shared" si="16"/>
        <v>199</v>
      </c>
      <c r="B204" s="12" t="s">
        <v>38</v>
      </c>
      <c r="C204" s="23" t="s">
        <v>53</v>
      </c>
      <c r="D204" s="15" t="s">
        <v>636</v>
      </c>
      <c r="E204" s="15" t="s">
        <v>577</v>
      </c>
      <c r="F204" s="14" t="s">
        <v>631</v>
      </c>
      <c r="G204" s="17" t="str">
        <f>VLOOKUP(D:D,[1]项目库!$B:$H,7,0)</f>
        <v>武陵镇各村居</v>
      </c>
      <c r="H204" s="12" t="s">
        <v>44</v>
      </c>
      <c r="I204" s="17" t="s">
        <v>45</v>
      </c>
      <c r="J204" s="17" t="s">
        <v>46</v>
      </c>
      <c r="K204" s="12" t="s">
        <v>47</v>
      </c>
      <c r="L204" s="12" t="s">
        <v>48</v>
      </c>
      <c r="M204" s="40">
        <v>39</v>
      </c>
      <c r="N204" s="28">
        <v>39</v>
      </c>
      <c r="O204" s="12" t="s">
        <v>270</v>
      </c>
      <c r="P204" s="14" t="s">
        <v>127</v>
      </c>
      <c r="Q204" s="12"/>
      <c r="R204" s="12"/>
      <c r="S204" s="12"/>
      <c r="T204" s="12"/>
      <c r="U204" s="12"/>
      <c r="V204" s="12"/>
      <c r="W204" s="12"/>
      <c r="X204" s="12"/>
      <c r="Y204" s="12"/>
      <c r="Z204" s="12"/>
      <c r="AA204" s="34" t="s">
        <v>557</v>
      </c>
      <c r="AB204" s="3" t="s">
        <v>444</v>
      </c>
      <c r="AC204" s="3" t="s">
        <v>538</v>
      </c>
    </row>
    <row r="205" s="3" customFormat="1" customHeight="1" spans="1:29">
      <c r="A205" s="12">
        <f t="shared" si="16"/>
        <v>200</v>
      </c>
      <c r="B205" s="12" t="s">
        <v>38</v>
      </c>
      <c r="C205" s="23" t="s">
        <v>53</v>
      </c>
      <c r="D205" s="15" t="s">
        <v>637</v>
      </c>
      <c r="E205" s="15" t="s">
        <v>577</v>
      </c>
      <c r="F205" s="14" t="s">
        <v>590</v>
      </c>
      <c r="G205" s="17" t="str">
        <f>VLOOKUP(D:D,[1]项目库!$B:$H,7,0)</f>
        <v>溪口乡各村居</v>
      </c>
      <c r="H205" s="12" t="s">
        <v>44</v>
      </c>
      <c r="I205" s="17" t="s">
        <v>45</v>
      </c>
      <c r="J205" s="17" t="s">
        <v>46</v>
      </c>
      <c r="K205" s="12" t="s">
        <v>47</v>
      </c>
      <c r="L205" s="12" t="s">
        <v>48</v>
      </c>
      <c r="M205" s="40">
        <v>15</v>
      </c>
      <c r="N205" s="28">
        <v>15</v>
      </c>
      <c r="O205" s="12" t="s">
        <v>270</v>
      </c>
      <c r="P205" s="14" t="s">
        <v>127</v>
      </c>
      <c r="Q205" s="12"/>
      <c r="R205" s="12"/>
      <c r="S205" s="12"/>
      <c r="T205" s="12"/>
      <c r="U205" s="12"/>
      <c r="V205" s="12"/>
      <c r="W205" s="12"/>
      <c r="X205" s="12"/>
      <c r="Y205" s="12"/>
      <c r="Z205" s="12"/>
      <c r="AA205" s="34" t="s">
        <v>557</v>
      </c>
      <c r="AB205" s="3" t="s">
        <v>500</v>
      </c>
      <c r="AC205" s="3" t="s">
        <v>538</v>
      </c>
    </row>
    <row r="206" s="3" customFormat="1" customHeight="1" spans="1:29">
      <c r="A206" s="12">
        <f t="shared" si="16"/>
        <v>201</v>
      </c>
      <c r="B206" s="12" t="s">
        <v>38</v>
      </c>
      <c r="C206" s="23" t="s">
        <v>53</v>
      </c>
      <c r="D206" s="15" t="s">
        <v>638</v>
      </c>
      <c r="E206" s="15" t="s">
        <v>577</v>
      </c>
      <c r="F206" s="14" t="s">
        <v>578</v>
      </c>
      <c r="G206" s="17" t="str">
        <f>VLOOKUP(D:D,[1]项目库!$B:$H,7,0)</f>
        <v>响水镇各村居</v>
      </c>
      <c r="H206" s="12" t="s">
        <v>44</v>
      </c>
      <c r="I206" s="17" t="s">
        <v>45</v>
      </c>
      <c r="J206" s="17" t="s">
        <v>46</v>
      </c>
      <c r="K206" s="12" t="s">
        <v>47</v>
      </c>
      <c r="L206" s="12" t="s">
        <v>48</v>
      </c>
      <c r="M206" s="40">
        <v>30</v>
      </c>
      <c r="N206" s="28">
        <v>30</v>
      </c>
      <c r="O206" s="12" t="s">
        <v>270</v>
      </c>
      <c r="P206" s="14" t="s">
        <v>127</v>
      </c>
      <c r="Q206" s="12"/>
      <c r="R206" s="12"/>
      <c r="S206" s="12"/>
      <c r="T206" s="12"/>
      <c r="U206" s="12"/>
      <c r="V206" s="12"/>
      <c r="W206" s="12"/>
      <c r="X206" s="12"/>
      <c r="Y206" s="12"/>
      <c r="Z206" s="12"/>
      <c r="AA206" s="34" t="s">
        <v>557</v>
      </c>
      <c r="AB206" s="3" t="s">
        <v>258</v>
      </c>
      <c r="AC206" s="3" t="s">
        <v>538</v>
      </c>
    </row>
    <row r="207" s="3" customFormat="1" customHeight="1" spans="1:29">
      <c r="A207" s="12">
        <f t="shared" si="16"/>
        <v>202</v>
      </c>
      <c r="B207" s="12" t="s">
        <v>38</v>
      </c>
      <c r="C207" s="23" t="s">
        <v>53</v>
      </c>
      <c r="D207" s="15" t="s">
        <v>639</v>
      </c>
      <c r="E207" s="15" t="s">
        <v>577</v>
      </c>
      <c r="F207" s="14" t="s">
        <v>590</v>
      </c>
      <c r="G207" s="17" t="str">
        <f>VLOOKUP(D:D,[1]项目库!$B:$H,7,0)</f>
        <v>小周镇各村居</v>
      </c>
      <c r="H207" s="12" t="s">
        <v>44</v>
      </c>
      <c r="I207" s="17" t="s">
        <v>45</v>
      </c>
      <c r="J207" s="17" t="s">
        <v>46</v>
      </c>
      <c r="K207" s="12" t="s">
        <v>47</v>
      </c>
      <c r="L207" s="12" t="s">
        <v>48</v>
      </c>
      <c r="M207" s="40">
        <v>15</v>
      </c>
      <c r="N207" s="28">
        <v>15</v>
      </c>
      <c r="O207" s="12" t="s">
        <v>270</v>
      </c>
      <c r="P207" s="14" t="s">
        <v>127</v>
      </c>
      <c r="Q207" s="12"/>
      <c r="R207" s="12"/>
      <c r="S207" s="12"/>
      <c r="T207" s="12"/>
      <c r="U207" s="12"/>
      <c r="V207" s="12"/>
      <c r="W207" s="12"/>
      <c r="X207" s="12"/>
      <c r="Y207" s="12"/>
      <c r="Z207" s="12"/>
      <c r="AA207" s="34" t="s">
        <v>557</v>
      </c>
      <c r="AB207" s="3" t="s">
        <v>452</v>
      </c>
      <c r="AC207" s="3" t="s">
        <v>538</v>
      </c>
    </row>
    <row r="208" s="3" customFormat="1" customHeight="1" spans="1:29">
      <c r="A208" s="12">
        <f t="shared" si="16"/>
        <v>203</v>
      </c>
      <c r="B208" s="12" t="s">
        <v>38</v>
      </c>
      <c r="C208" s="23" t="s">
        <v>53</v>
      </c>
      <c r="D208" s="15" t="s">
        <v>640</v>
      </c>
      <c r="E208" s="15" t="s">
        <v>577</v>
      </c>
      <c r="F208" s="14" t="s">
        <v>604</v>
      </c>
      <c r="G208" s="17" t="str">
        <f>VLOOKUP(D:D,[1]项目库!$B:$H,7,0)</f>
        <v>新田镇各村居</v>
      </c>
      <c r="H208" s="12" t="s">
        <v>44</v>
      </c>
      <c r="I208" s="17" t="s">
        <v>45</v>
      </c>
      <c r="J208" s="17" t="s">
        <v>46</v>
      </c>
      <c r="K208" s="12" t="s">
        <v>47</v>
      </c>
      <c r="L208" s="12" t="s">
        <v>48</v>
      </c>
      <c r="M208" s="40">
        <v>42</v>
      </c>
      <c r="N208" s="28">
        <v>42</v>
      </c>
      <c r="O208" s="12" t="s">
        <v>270</v>
      </c>
      <c r="P208" s="14" t="s">
        <v>127</v>
      </c>
      <c r="Q208" s="12"/>
      <c r="R208" s="12"/>
      <c r="S208" s="12"/>
      <c r="T208" s="12"/>
      <c r="U208" s="12"/>
      <c r="V208" s="12"/>
      <c r="W208" s="12"/>
      <c r="X208" s="12"/>
      <c r="Y208" s="12"/>
      <c r="Z208" s="12"/>
      <c r="AA208" s="34" t="s">
        <v>557</v>
      </c>
      <c r="AB208" s="3" t="s">
        <v>279</v>
      </c>
      <c r="AC208" s="3" t="s">
        <v>538</v>
      </c>
    </row>
    <row r="209" s="3" customFormat="1" customHeight="1" spans="1:29">
      <c r="A209" s="12">
        <f t="shared" si="16"/>
        <v>204</v>
      </c>
      <c r="B209" s="12" t="s">
        <v>38</v>
      </c>
      <c r="C209" s="23" t="s">
        <v>53</v>
      </c>
      <c r="D209" s="15" t="s">
        <v>641</v>
      </c>
      <c r="E209" s="15" t="s">
        <v>577</v>
      </c>
      <c r="F209" s="14" t="s">
        <v>590</v>
      </c>
      <c r="G209" s="17" t="str">
        <f>VLOOKUP(D:D,[1]项目库!$B:$H,7,0)</f>
        <v>新乡镇各村居</v>
      </c>
      <c r="H209" s="12" t="s">
        <v>44</v>
      </c>
      <c r="I209" s="17" t="s">
        <v>45</v>
      </c>
      <c r="J209" s="17" t="s">
        <v>46</v>
      </c>
      <c r="K209" s="12" t="s">
        <v>47</v>
      </c>
      <c r="L209" s="12" t="s">
        <v>48</v>
      </c>
      <c r="M209" s="40">
        <v>15</v>
      </c>
      <c r="N209" s="28">
        <v>15</v>
      </c>
      <c r="O209" s="12" t="s">
        <v>270</v>
      </c>
      <c r="P209" s="14" t="s">
        <v>127</v>
      </c>
      <c r="Q209" s="12"/>
      <c r="R209" s="12"/>
      <c r="S209" s="12"/>
      <c r="T209" s="12"/>
      <c r="U209" s="12"/>
      <c r="V209" s="12"/>
      <c r="W209" s="12"/>
      <c r="X209" s="12"/>
      <c r="Y209" s="12"/>
      <c r="Z209" s="12"/>
      <c r="AA209" s="34" t="s">
        <v>557</v>
      </c>
      <c r="AB209" s="3" t="s">
        <v>491</v>
      </c>
      <c r="AC209" s="3" t="s">
        <v>538</v>
      </c>
    </row>
    <row r="210" s="3" customFormat="1" customHeight="1" spans="1:29">
      <c r="A210" s="12">
        <f t="shared" si="16"/>
        <v>205</v>
      </c>
      <c r="B210" s="12" t="s">
        <v>38</v>
      </c>
      <c r="C210" s="23" t="s">
        <v>53</v>
      </c>
      <c r="D210" s="15" t="s">
        <v>642</v>
      </c>
      <c r="E210" s="15" t="s">
        <v>577</v>
      </c>
      <c r="F210" s="14" t="s">
        <v>578</v>
      </c>
      <c r="G210" s="17" t="str">
        <f>VLOOKUP(D:D,[1]项目库!$B:$H,7,0)</f>
        <v>熊家镇各村居</v>
      </c>
      <c r="H210" s="12" t="s">
        <v>44</v>
      </c>
      <c r="I210" s="17" t="s">
        <v>45</v>
      </c>
      <c r="J210" s="17" t="s">
        <v>46</v>
      </c>
      <c r="K210" s="12" t="s">
        <v>47</v>
      </c>
      <c r="L210" s="12" t="s">
        <v>48</v>
      </c>
      <c r="M210" s="40">
        <v>30</v>
      </c>
      <c r="N210" s="28">
        <v>30</v>
      </c>
      <c r="O210" s="12" t="s">
        <v>270</v>
      </c>
      <c r="P210" s="14" t="s">
        <v>127</v>
      </c>
      <c r="Q210" s="12"/>
      <c r="R210" s="12"/>
      <c r="S210" s="12"/>
      <c r="T210" s="12"/>
      <c r="U210" s="12"/>
      <c r="V210" s="12"/>
      <c r="W210" s="12"/>
      <c r="X210" s="12"/>
      <c r="Y210" s="12"/>
      <c r="Z210" s="12"/>
      <c r="AA210" s="34" t="s">
        <v>557</v>
      </c>
      <c r="AB210" s="3" t="s">
        <v>254</v>
      </c>
      <c r="AC210" s="3" t="s">
        <v>538</v>
      </c>
    </row>
    <row r="211" s="3" customFormat="1" customHeight="1" spans="1:29">
      <c r="A211" s="12">
        <f t="shared" si="16"/>
        <v>206</v>
      </c>
      <c r="B211" s="12" t="s">
        <v>38</v>
      </c>
      <c r="C211" s="23" t="s">
        <v>53</v>
      </c>
      <c r="D211" s="15" t="s">
        <v>643</v>
      </c>
      <c r="E211" s="15" t="s">
        <v>577</v>
      </c>
      <c r="F211" s="14" t="s">
        <v>590</v>
      </c>
      <c r="G211" s="17" t="str">
        <f>VLOOKUP(D:D,[1]项目库!$B:$H,7,0)</f>
        <v>燕山乡各村居</v>
      </c>
      <c r="H211" s="12" t="s">
        <v>44</v>
      </c>
      <c r="I211" s="17" t="s">
        <v>45</v>
      </c>
      <c r="J211" s="17" t="s">
        <v>46</v>
      </c>
      <c r="K211" s="12" t="s">
        <v>47</v>
      </c>
      <c r="L211" s="12" t="s">
        <v>48</v>
      </c>
      <c r="M211" s="40">
        <v>15</v>
      </c>
      <c r="N211" s="28">
        <v>15</v>
      </c>
      <c r="O211" s="12" t="s">
        <v>270</v>
      </c>
      <c r="P211" s="14" t="s">
        <v>127</v>
      </c>
      <c r="Q211" s="12"/>
      <c r="R211" s="12"/>
      <c r="S211" s="12"/>
      <c r="T211" s="12"/>
      <c r="U211" s="12"/>
      <c r="V211" s="12"/>
      <c r="W211" s="12"/>
      <c r="X211" s="12"/>
      <c r="Y211" s="12"/>
      <c r="Z211" s="12"/>
      <c r="AA211" s="34" t="s">
        <v>557</v>
      </c>
      <c r="AB211" s="3" t="s">
        <v>300</v>
      </c>
      <c r="AC211" s="3" t="s">
        <v>538</v>
      </c>
    </row>
    <row r="212" s="3" customFormat="1" customHeight="1" spans="1:29">
      <c r="A212" s="12">
        <f t="shared" si="16"/>
        <v>207</v>
      </c>
      <c r="B212" s="12" t="s">
        <v>38</v>
      </c>
      <c r="C212" s="23" t="s">
        <v>53</v>
      </c>
      <c r="D212" s="15" t="s">
        <v>644</v>
      </c>
      <c r="E212" s="15" t="s">
        <v>577</v>
      </c>
      <c r="F212" s="14" t="s">
        <v>645</v>
      </c>
      <c r="G212" s="17" t="str">
        <f>VLOOKUP(D:D,[1]项目库!$B:$H,7,0)</f>
        <v>余家镇各村居</v>
      </c>
      <c r="H212" s="12" t="s">
        <v>44</v>
      </c>
      <c r="I212" s="17" t="s">
        <v>45</v>
      </c>
      <c r="J212" s="17" t="s">
        <v>46</v>
      </c>
      <c r="K212" s="12" t="s">
        <v>47</v>
      </c>
      <c r="L212" s="12" t="s">
        <v>48</v>
      </c>
      <c r="M212" s="40">
        <v>60</v>
      </c>
      <c r="N212" s="28">
        <v>60</v>
      </c>
      <c r="O212" s="12" t="s">
        <v>270</v>
      </c>
      <c r="P212" s="14" t="s">
        <v>127</v>
      </c>
      <c r="Q212" s="12"/>
      <c r="R212" s="12"/>
      <c r="S212" s="12"/>
      <c r="T212" s="12"/>
      <c r="U212" s="12"/>
      <c r="V212" s="12"/>
      <c r="W212" s="12"/>
      <c r="X212" s="12"/>
      <c r="Y212" s="12"/>
      <c r="Z212" s="12"/>
      <c r="AA212" s="34" t="s">
        <v>557</v>
      </c>
      <c r="AB212" s="3" t="s">
        <v>466</v>
      </c>
      <c r="AC212" s="3" t="s">
        <v>538</v>
      </c>
    </row>
    <row r="213" s="3" customFormat="1" customHeight="1" spans="1:29">
      <c r="A213" s="12">
        <f t="shared" si="16"/>
        <v>208</v>
      </c>
      <c r="B213" s="12" t="s">
        <v>38</v>
      </c>
      <c r="C213" s="23" t="s">
        <v>53</v>
      </c>
      <c r="D213" s="15" t="s">
        <v>646</v>
      </c>
      <c r="E213" s="15" t="s">
        <v>577</v>
      </c>
      <c r="F213" s="14" t="s">
        <v>647</v>
      </c>
      <c r="G213" s="17" t="str">
        <f>VLOOKUP(D:D,[1]项目库!$B:$H,7,0)</f>
        <v>长岭镇各村居</v>
      </c>
      <c r="H213" s="12" t="s">
        <v>44</v>
      </c>
      <c r="I213" s="17" t="s">
        <v>45</v>
      </c>
      <c r="J213" s="17" t="s">
        <v>46</v>
      </c>
      <c r="K213" s="12" t="s">
        <v>47</v>
      </c>
      <c r="L213" s="12" t="s">
        <v>48</v>
      </c>
      <c r="M213" s="40">
        <v>45</v>
      </c>
      <c r="N213" s="28">
        <v>45</v>
      </c>
      <c r="O213" s="12" t="s">
        <v>270</v>
      </c>
      <c r="P213" s="14" t="s">
        <v>127</v>
      </c>
      <c r="Q213" s="12"/>
      <c r="R213" s="12"/>
      <c r="S213" s="12"/>
      <c r="T213" s="12"/>
      <c r="U213" s="12"/>
      <c r="V213" s="12"/>
      <c r="W213" s="12"/>
      <c r="X213" s="12"/>
      <c r="Y213" s="12"/>
      <c r="Z213" s="12"/>
      <c r="AA213" s="34" t="s">
        <v>557</v>
      </c>
      <c r="AB213" s="3" t="s">
        <v>287</v>
      </c>
      <c r="AC213" s="3" t="s">
        <v>538</v>
      </c>
    </row>
    <row r="214" s="3" customFormat="1" customHeight="1" spans="1:29">
      <c r="A214" s="12">
        <f t="shared" si="16"/>
        <v>209</v>
      </c>
      <c r="B214" s="12" t="s">
        <v>38</v>
      </c>
      <c r="C214" s="23" t="s">
        <v>53</v>
      </c>
      <c r="D214" s="15" t="s">
        <v>648</v>
      </c>
      <c r="E214" s="15" t="s">
        <v>577</v>
      </c>
      <c r="F214" s="14" t="s">
        <v>590</v>
      </c>
      <c r="G214" s="17" t="str">
        <f>VLOOKUP(D:D,[1]项目库!$B:$H,7,0)</f>
        <v>长坪乡各村居</v>
      </c>
      <c r="H214" s="12" t="s">
        <v>44</v>
      </c>
      <c r="I214" s="17" t="s">
        <v>45</v>
      </c>
      <c r="J214" s="17" t="s">
        <v>46</v>
      </c>
      <c r="K214" s="12" t="s">
        <v>47</v>
      </c>
      <c r="L214" s="12" t="s">
        <v>48</v>
      </c>
      <c r="M214" s="40">
        <v>15</v>
      </c>
      <c r="N214" s="28">
        <v>15</v>
      </c>
      <c r="O214" s="12" t="s">
        <v>270</v>
      </c>
      <c r="P214" s="14" t="s">
        <v>127</v>
      </c>
      <c r="Q214" s="12"/>
      <c r="R214" s="12"/>
      <c r="S214" s="12"/>
      <c r="T214" s="12"/>
      <c r="U214" s="12"/>
      <c r="V214" s="12"/>
      <c r="W214" s="12"/>
      <c r="X214" s="12"/>
      <c r="Y214" s="12"/>
      <c r="Z214" s="12"/>
      <c r="AA214" s="34" t="s">
        <v>557</v>
      </c>
      <c r="AB214" s="3" t="s">
        <v>505</v>
      </c>
      <c r="AC214" s="3" t="s">
        <v>538</v>
      </c>
    </row>
    <row r="215" s="3" customFormat="1" customHeight="1" spans="1:29">
      <c r="A215" s="12">
        <f t="shared" si="16"/>
        <v>210</v>
      </c>
      <c r="B215" s="12" t="s">
        <v>38</v>
      </c>
      <c r="C215" s="23" t="s">
        <v>53</v>
      </c>
      <c r="D215" s="15" t="s">
        <v>649</v>
      </c>
      <c r="E215" s="15" t="s">
        <v>577</v>
      </c>
      <c r="F215" s="14" t="s">
        <v>604</v>
      </c>
      <c r="G215" s="17" t="str">
        <f>VLOOKUP(D:D,[1]项目库!$B:$H,7,0)</f>
        <v>长滩镇各村居</v>
      </c>
      <c r="H215" s="12" t="s">
        <v>44</v>
      </c>
      <c r="I215" s="17" t="s">
        <v>45</v>
      </c>
      <c r="J215" s="17" t="s">
        <v>46</v>
      </c>
      <c r="K215" s="12" t="s">
        <v>47</v>
      </c>
      <c r="L215" s="12" t="s">
        <v>48</v>
      </c>
      <c r="M215" s="40">
        <v>42</v>
      </c>
      <c r="N215" s="28">
        <v>42</v>
      </c>
      <c r="O215" s="12" t="s">
        <v>270</v>
      </c>
      <c r="P215" s="14" t="s">
        <v>127</v>
      </c>
      <c r="Q215" s="12"/>
      <c r="R215" s="12"/>
      <c r="S215" s="12"/>
      <c r="T215" s="12"/>
      <c r="U215" s="12"/>
      <c r="V215" s="12"/>
      <c r="W215" s="12"/>
      <c r="X215" s="12"/>
      <c r="Y215" s="12"/>
      <c r="Z215" s="12"/>
      <c r="AA215" s="34" t="s">
        <v>557</v>
      </c>
      <c r="AB215" s="3" t="s">
        <v>291</v>
      </c>
      <c r="AC215" s="3" t="s">
        <v>538</v>
      </c>
    </row>
    <row r="216" s="3" customFormat="1" customHeight="1" spans="1:29">
      <c r="A216" s="12">
        <f t="shared" si="16"/>
        <v>211</v>
      </c>
      <c r="B216" s="12" t="s">
        <v>38</v>
      </c>
      <c r="C216" s="23" t="s">
        <v>53</v>
      </c>
      <c r="D216" s="15" t="s">
        <v>650</v>
      </c>
      <c r="E216" s="15" t="s">
        <v>577</v>
      </c>
      <c r="F216" s="14" t="s">
        <v>585</v>
      </c>
      <c r="G216" s="17" t="str">
        <f>VLOOKUP(D:D,[1]项目库!$B:$H,7,0)</f>
        <v>钟鼓楼街道各村居</v>
      </c>
      <c r="H216" s="12" t="s">
        <v>44</v>
      </c>
      <c r="I216" s="17" t="s">
        <v>45</v>
      </c>
      <c r="J216" s="17" t="s">
        <v>46</v>
      </c>
      <c r="K216" s="12" t="s">
        <v>47</v>
      </c>
      <c r="L216" s="12" t="s">
        <v>48</v>
      </c>
      <c r="M216" s="40">
        <v>27</v>
      </c>
      <c r="N216" s="28">
        <v>27</v>
      </c>
      <c r="O216" s="12" t="s">
        <v>270</v>
      </c>
      <c r="P216" s="14" t="s">
        <v>127</v>
      </c>
      <c r="Q216" s="12"/>
      <c r="R216" s="12"/>
      <c r="S216" s="12"/>
      <c r="T216" s="12"/>
      <c r="U216" s="12"/>
      <c r="V216" s="12"/>
      <c r="W216" s="12"/>
      <c r="X216" s="12"/>
      <c r="Y216" s="12"/>
      <c r="Z216" s="12"/>
      <c r="AA216" s="34" t="s">
        <v>557</v>
      </c>
      <c r="AB216" s="3" t="s">
        <v>651</v>
      </c>
      <c r="AC216" s="3" t="s">
        <v>538</v>
      </c>
    </row>
    <row r="217" s="3" customFormat="1" customHeight="1" spans="1:29">
      <c r="A217" s="12">
        <f t="shared" si="16"/>
        <v>212</v>
      </c>
      <c r="B217" s="12" t="s">
        <v>38</v>
      </c>
      <c r="C217" s="23" t="s">
        <v>53</v>
      </c>
      <c r="D217" s="15" t="s">
        <v>652</v>
      </c>
      <c r="E217" s="15" t="s">
        <v>577</v>
      </c>
      <c r="F217" s="14" t="s">
        <v>578</v>
      </c>
      <c r="G217" s="17" t="str">
        <f>VLOOKUP(D:D,[1]项目库!$B:$H,7,0)</f>
        <v>柱山乡各村居</v>
      </c>
      <c r="H217" s="12" t="s">
        <v>44</v>
      </c>
      <c r="I217" s="17" t="s">
        <v>45</v>
      </c>
      <c r="J217" s="17" t="s">
        <v>46</v>
      </c>
      <c r="K217" s="12" t="s">
        <v>47</v>
      </c>
      <c r="L217" s="12" t="s">
        <v>48</v>
      </c>
      <c r="M217" s="40">
        <v>30</v>
      </c>
      <c r="N217" s="28">
        <v>30</v>
      </c>
      <c r="O217" s="12" t="s">
        <v>270</v>
      </c>
      <c r="P217" s="14" t="s">
        <v>127</v>
      </c>
      <c r="Q217" s="12"/>
      <c r="R217" s="12"/>
      <c r="S217" s="12"/>
      <c r="T217" s="12"/>
      <c r="U217" s="12"/>
      <c r="V217" s="12"/>
      <c r="W217" s="12"/>
      <c r="X217" s="12"/>
      <c r="Y217" s="12"/>
      <c r="Z217" s="12"/>
      <c r="AA217" s="34" t="s">
        <v>557</v>
      </c>
      <c r="AB217" s="3" t="s">
        <v>275</v>
      </c>
      <c r="AC217" s="3" t="s">
        <v>538</v>
      </c>
    </row>
    <row r="218" s="3" customFormat="1" customHeight="1" spans="1:29">
      <c r="A218" s="12">
        <f t="shared" si="16"/>
        <v>213</v>
      </c>
      <c r="B218" s="12" t="s">
        <v>38</v>
      </c>
      <c r="C218" s="23" t="s">
        <v>53</v>
      </c>
      <c r="D218" s="15" t="s">
        <v>653</v>
      </c>
      <c r="E218" s="15" t="s">
        <v>577</v>
      </c>
      <c r="F218" s="14" t="s">
        <v>654</v>
      </c>
      <c r="G218" s="17" t="str">
        <f>VLOOKUP(D:D,[1]项目库!$B:$H,7,0)</f>
        <v>走马镇各村居</v>
      </c>
      <c r="H218" s="12" t="s">
        <v>44</v>
      </c>
      <c r="I218" s="17" t="s">
        <v>45</v>
      </c>
      <c r="J218" s="17" t="s">
        <v>46</v>
      </c>
      <c r="K218" s="12" t="s">
        <v>47</v>
      </c>
      <c r="L218" s="12" t="s">
        <v>48</v>
      </c>
      <c r="M218" s="40">
        <v>57</v>
      </c>
      <c r="N218" s="28">
        <v>57</v>
      </c>
      <c r="O218" s="12" t="s">
        <v>270</v>
      </c>
      <c r="P218" s="14" t="s">
        <v>127</v>
      </c>
      <c r="Q218" s="12"/>
      <c r="R218" s="12"/>
      <c r="S218" s="12"/>
      <c r="T218" s="12"/>
      <c r="U218" s="12"/>
      <c r="V218" s="12"/>
      <c r="W218" s="12"/>
      <c r="X218" s="12"/>
      <c r="Y218" s="12"/>
      <c r="Z218" s="12"/>
      <c r="AA218" s="34" t="s">
        <v>557</v>
      </c>
      <c r="AB218" s="3" t="s">
        <v>480</v>
      </c>
      <c r="AC218" s="3" t="s">
        <v>538</v>
      </c>
    </row>
    <row r="219" s="3" customFormat="1" customHeight="1" spans="1:29">
      <c r="A219" s="12">
        <f t="shared" si="16"/>
        <v>214</v>
      </c>
      <c r="B219" s="12" t="s">
        <v>38</v>
      </c>
      <c r="C219" s="23" t="s">
        <v>53</v>
      </c>
      <c r="D219" s="14" t="s">
        <v>655</v>
      </c>
      <c r="E219" s="15" t="s">
        <v>656</v>
      </c>
      <c r="F219" s="14" t="s">
        <v>657</v>
      </c>
      <c r="G219" s="17" t="str">
        <f>VLOOKUP(D:D,[1]项目库!$B:$H,7,0)</f>
        <v>分水镇</v>
      </c>
      <c r="H219" s="12" t="s">
        <v>44</v>
      </c>
      <c r="I219" s="17" t="s">
        <v>340</v>
      </c>
      <c r="J219" s="17" t="s">
        <v>341</v>
      </c>
      <c r="K219" s="12" t="s">
        <v>47</v>
      </c>
      <c r="L219" s="12" t="s">
        <v>48</v>
      </c>
      <c r="M219" s="28">
        <f t="shared" ref="M219:M228" si="17">N219+Q219+T219</f>
        <v>20</v>
      </c>
      <c r="N219" s="28">
        <v>20</v>
      </c>
      <c r="O219" s="12" t="s">
        <v>571</v>
      </c>
      <c r="P219" s="14" t="s">
        <v>572</v>
      </c>
      <c r="Q219" s="12"/>
      <c r="R219" s="12"/>
      <c r="S219" s="12"/>
      <c r="T219" s="12"/>
      <c r="U219" s="12"/>
      <c r="V219" s="12"/>
      <c r="W219" s="12"/>
      <c r="X219" s="12"/>
      <c r="Y219" s="12"/>
      <c r="Z219" s="12"/>
      <c r="AA219" s="34"/>
      <c r="AB219" s="3" t="s">
        <v>246</v>
      </c>
      <c r="AC219" s="3" t="s">
        <v>538</v>
      </c>
    </row>
    <row r="220" s="3" customFormat="1" customHeight="1" spans="1:29">
      <c r="A220" s="12">
        <f t="shared" si="16"/>
        <v>215</v>
      </c>
      <c r="B220" s="12" t="s">
        <v>38</v>
      </c>
      <c r="C220" s="23" t="s">
        <v>53</v>
      </c>
      <c r="D220" s="14" t="s">
        <v>658</v>
      </c>
      <c r="E220" s="15" t="s">
        <v>656</v>
      </c>
      <c r="F220" s="14" t="s">
        <v>657</v>
      </c>
      <c r="G220" s="17" t="str">
        <f>VLOOKUP(D:D,[1]项目库!$B:$H,7,0)</f>
        <v>高梁镇</v>
      </c>
      <c r="H220" s="12" t="s">
        <v>44</v>
      </c>
      <c r="I220" s="17" t="s">
        <v>340</v>
      </c>
      <c r="J220" s="17" t="s">
        <v>341</v>
      </c>
      <c r="K220" s="12" t="s">
        <v>47</v>
      </c>
      <c r="L220" s="12" t="s">
        <v>48</v>
      </c>
      <c r="M220" s="28">
        <f t="shared" si="17"/>
        <v>20</v>
      </c>
      <c r="N220" s="28">
        <v>20</v>
      </c>
      <c r="O220" s="12" t="s">
        <v>571</v>
      </c>
      <c r="P220" s="14" t="s">
        <v>572</v>
      </c>
      <c r="Q220" s="12"/>
      <c r="R220" s="12"/>
      <c r="S220" s="12"/>
      <c r="T220" s="12"/>
      <c r="U220" s="12"/>
      <c r="V220" s="12"/>
      <c r="W220" s="12"/>
      <c r="X220" s="12"/>
      <c r="Y220" s="12"/>
      <c r="Z220" s="12"/>
      <c r="AA220" s="34"/>
      <c r="AB220" s="3" t="s">
        <v>235</v>
      </c>
      <c r="AC220" s="3" t="s">
        <v>538</v>
      </c>
    </row>
    <row r="221" s="3" customFormat="1" customHeight="1" spans="1:29">
      <c r="A221" s="12">
        <f t="shared" si="16"/>
        <v>216</v>
      </c>
      <c r="B221" s="12" t="s">
        <v>38</v>
      </c>
      <c r="C221" s="23" t="s">
        <v>53</v>
      </c>
      <c r="D221" s="14" t="s">
        <v>659</v>
      </c>
      <c r="E221" s="15" t="s">
        <v>656</v>
      </c>
      <c r="F221" s="14" t="s">
        <v>657</v>
      </c>
      <c r="G221" s="17" t="str">
        <f>VLOOKUP(D:D,[1]项目库!$B:$H,7,0)</f>
        <v>燕山乡</v>
      </c>
      <c r="H221" s="12" t="s">
        <v>44</v>
      </c>
      <c r="I221" s="17" t="s">
        <v>340</v>
      </c>
      <c r="J221" s="17" t="s">
        <v>341</v>
      </c>
      <c r="K221" s="12" t="s">
        <v>47</v>
      </c>
      <c r="L221" s="12" t="s">
        <v>48</v>
      </c>
      <c r="M221" s="28">
        <f t="shared" si="17"/>
        <v>20</v>
      </c>
      <c r="N221" s="28">
        <v>20</v>
      </c>
      <c r="O221" s="12" t="s">
        <v>571</v>
      </c>
      <c r="P221" s="14" t="s">
        <v>572</v>
      </c>
      <c r="Q221" s="12"/>
      <c r="R221" s="12"/>
      <c r="S221" s="12"/>
      <c r="T221" s="12"/>
      <c r="U221" s="12"/>
      <c r="V221" s="12"/>
      <c r="W221" s="12"/>
      <c r="X221" s="12"/>
      <c r="Y221" s="12"/>
      <c r="Z221" s="12"/>
      <c r="AA221" s="34"/>
      <c r="AB221" s="3" t="s">
        <v>300</v>
      </c>
      <c r="AC221" s="3" t="s">
        <v>538</v>
      </c>
    </row>
    <row r="222" s="3" customFormat="1" customHeight="1" spans="1:29">
      <c r="A222" s="12">
        <f t="shared" si="16"/>
        <v>217</v>
      </c>
      <c r="B222" s="12" t="s">
        <v>38</v>
      </c>
      <c r="C222" s="23" t="s">
        <v>53</v>
      </c>
      <c r="D222" s="14" t="s">
        <v>660</v>
      </c>
      <c r="E222" s="15" t="s">
        <v>656</v>
      </c>
      <c r="F222" s="14" t="s">
        <v>657</v>
      </c>
      <c r="G222" s="17" t="str">
        <f>VLOOKUP(D:D,[1]项目库!$B:$H,7,0)</f>
        <v>响水镇</v>
      </c>
      <c r="H222" s="12" t="s">
        <v>44</v>
      </c>
      <c r="I222" s="17" t="s">
        <v>340</v>
      </c>
      <c r="J222" s="17" t="s">
        <v>341</v>
      </c>
      <c r="K222" s="12" t="s">
        <v>47</v>
      </c>
      <c r="L222" s="12" t="s">
        <v>48</v>
      </c>
      <c r="M222" s="28">
        <f t="shared" si="17"/>
        <v>20</v>
      </c>
      <c r="N222" s="28">
        <v>20</v>
      </c>
      <c r="O222" s="12" t="s">
        <v>571</v>
      </c>
      <c r="P222" s="14" t="s">
        <v>572</v>
      </c>
      <c r="Q222" s="12"/>
      <c r="R222" s="12"/>
      <c r="S222" s="12"/>
      <c r="T222" s="12"/>
      <c r="U222" s="12"/>
      <c r="V222" s="12"/>
      <c r="W222" s="12"/>
      <c r="X222" s="12"/>
      <c r="Y222" s="12"/>
      <c r="Z222" s="12"/>
      <c r="AA222" s="34"/>
      <c r="AB222" s="3" t="s">
        <v>258</v>
      </c>
      <c r="AC222" s="3" t="s">
        <v>538</v>
      </c>
    </row>
    <row r="223" s="3" customFormat="1" customHeight="1" spans="1:29">
      <c r="A223" s="12">
        <f t="shared" si="16"/>
        <v>218</v>
      </c>
      <c r="B223" s="12" t="s">
        <v>38</v>
      </c>
      <c r="C223" s="23" t="s">
        <v>53</v>
      </c>
      <c r="D223" s="14" t="s">
        <v>661</v>
      </c>
      <c r="E223" s="15" t="s">
        <v>656</v>
      </c>
      <c r="F223" s="14" t="s">
        <v>657</v>
      </c>
      <c r="G223" s="17" t="str">
        <f>VLOOKUP(D:D,[1]项目库!$B:$H,7,0)</f>
        <v>弹子镇</v>
      </c>
      <c r="H223" s="12" t="s">
        <v>44</v>
      </c>
      <c r="I223" s="17" t="s">
        <v>340</v>
      </c>
      <c r="J223" s="17" t="s">
        <v>341</v>
      </c>
      <c r="K223" s="12" t="s">
        <v>47</v>
      </c>
      <c r="L223" s="12" t="s">
        <v>48</v>
      </c>
      <c r="M223" s="28">
        <f t="shared" si="17"/>
        <v>20</v>
      </c>
      <c r="N223" s="28">
        <v>20</v>
      </c>
      <c r="O223" s="12" t="s">
        <v>571</v>
      </c>
      <c r="P223" s="14" t="s">
        <v>572</v>
      </c>
      <c r="Q223" s="12"/>
      <c r="R223" s="12"/>
      <c r="S223" s="12"/>
      <c r="T223" s="12"/>
      <c r="U223" s="12"/>
      <c r="V223" s="12"/>
      <c r="W223" s="12"/>
      <c r="X223" s="12"/>
      <c r="Y223" s="12"/>
      <c r="Z223" s="12"/>
      <c r="AA223" s="34"/>
      <c r="AB223" s="3" t="s">
        <v>470</v>
      </c>
      <c r="AC223" s="3" t="s">
        <v>538</v>
      </c>
    </row>
    <row r="224" s="3" customFormat="1" customHeight="1" spans="1:29">
      <c r="A224" s="12">
        <f t="shared" si="16"/>
        <v>219</v>
      </c>
      <c r="B224" s="12" t="s">
        <v>38</v>
      </c>
      <c r="C224" s="23" t="s">
        <v>53</v>
      </c>
      <c r="D224" s="14" t="s">
        <v>662</v>
      </c>
      <c r="E224" s="15" t="s">
        <v>663</v>
      </c>
      <c r="F224" s="14" t="s">
        <v>664</v>
      </c>
      <c r="G224" s="17" t="str">
        <f>VLOOKUP(D:D,[1]项目库!$B:$H,7,0)</f>
        <v>分水林场</v>
      </c>
      <c r="H224" s="12" t="s">
        <v>44</v>
      </c>
      <c r="I224" s="17" t="s">
        <v>340</v>
      </c>
      <c r="J224" s="17" t="s">
        <v>341</v>
      </c>
      <c r="K224" s="12" t="s">
        <v>47</v>
      </c>
      <c r="L224" s="12" t="s">
        <v>48</v>
      </c>
      <c r="M224" s="28">
        <f t="shared" si="17"/>
        <v>200</v>
      </c>
      <c r="N224" s="28"/>
      <c r="O224" s="12"/>
      <c r="P224" s="14"/>
      <c r="Q224" s="12">
        <v>200</v>
      </c>
      <c r="R224" s="12" t="s">
        <v>665</v>
      </c>
      <c r="S224" s="12" t="s">
        <v>666</v>
      </c>
      <c r="T224" s="12"/>
      <c r="U224" s="12"/>
      <c r="V224" s="12"/>
      <c r="W224" s="12"/>
      <c r="X224" s="12"/>
      <c r="Y224" s="12"/>
      <c r="Z224" s="12"/>
      <c r="AA224" s="34"/>
      <c r="AB224" s="3" t="s">
        <v>667</v>
      </c>
      <c r="AC224" s="3" t="s">
        <v>538</v>
      </c>
    </row>
    <row r="225" s="3" customFormat="1" customHeight="1" spans="1:29">
      <c r="A225" s="12">
        <f t="shared" si="16"/>
        <v>220</v>
      </c>
      <c r="B225" s="12" t="s">
        <v>38</v>
      </c>
      <c r="C225" s="23" t="s">
        <v>53</v>
      </c>
      <c r="D225" s="14" t="s">
        <v>668</v>
      </c>
      <c r="E225" s="15" t="s">
        <v>669</v>
      </c>
      <c r="F225" s="14" t="s">
        <v>670</v>
      </c>
      <c r="G225" s="17" t="str">
        <f>VLOOKUP(D:D,[1]项目库!$B:$H,7,0)</f>
        <v>新田林场</v>
      </c>
      <c r="H225" s="12" t="s">
        <v>44</v>
      </c>
      <c r="I225" s="17" t="s">
        <v>340</v>
      </c>
      <c r="J225" s="17" t="s">
        <v>341</v>
      </c>
      <c r="K225" s="12" t="s">
        <v>47</v>
      </c>
      <c r="L225" s="12" t="s">
        <v>48</v>
      </c>
      <c r="M225" s="28">
        <f t="shared" si="17"/>
        <v>113</v>
      </c>
      <c r="N225" s="28"/>
      <c r="O225" s="12"/>
      <c r="P225" s="14"/>
      <c r="Q225" s="12">
        <v>113</v>
      </c>
      <c r="R225" s="12" t="s">
        <v>126</v>
      </c>
      <c r="S225" s="12" t="s">
        <v>127</v>
      </c>
      <c r="T225" s="12"/>
      <c r="U225" s="12"/>
      <c r="V225" s="12"/>
      <c r="W225" s="12"/>
      <c r="X225" s="12"/>
      <c r="Y225" s="12"/>
      <c r="Z225" s="12"/>
      <c r="AA225" s="34"/>
      <c r="AB225" s="3" t="s">
        <v>671</v>
      </c>
      <c r="AC225" s="3" t="s">
        <v>538</v>
      </c>
    </row>
    <row r="226" s="3" customFormat="1" customHeight="1" spans="1:29">
      <c r="A226" s="12">
        <f t="shared" si="16"/>
        <v>221</v>
      </c>
      <c r="B226" s="12" t="s">
        <v>38</v>
      </c>
      <c r="C226" s="23" t="s">
        <v>53</v>
      </c>
      <c r="D226" s="14" t="s">
        <v>672</v>
      </c>
      <c r="E226" s="15" t="s">
        <v>673</v>
      </c>
      <c r="F226" s="14" t="s">
        <v>674</v>
      </c>
      <c r="G226" s="17" t="str">
        <f>VLOOKUP(D:D,[1]项目库!$B:$H,7,0)</f>
        <v>龙驹林场</v>
      </c>
      <c r="H226" s="12" t="s">
        <v>44</v>
      </c>
      <c r="I226" s="17" t="s">
        <v>340</v>
      </c>
      <c r="J226" s="17" t="s">
        <v>341</v>
      </c>
      <c r="K226" s="12" t="s">
        <v>47</v>
      </c>
      <c r="L226" s="12" t="s">
        <v>48</v>
      </c>
      <c r="M226" s="28">
        <f t="shared" si="17"/>
        <v>150</v>
      </c>
      <c r="N226" s="28">
        <v>150</v>
      </c>
      <c r="O226" s="12" t="s">
        <v>571</v>
      </c>
      <c r="P226" s="14" t="s">
        <v>572</v>
      </c>
      <c r="Q226" s="12"/>
      <c r="R226" s="12"/>
      <c r="S226" s="12"/>
      <c r="T226" s="12"/>
      <c r="U226" s="12"/>
      <c r="V226" s="12"/>
      <c r="W226" s="12"/>
      <c r="X226" s="12"/>
      <c r="Y226" s="12"/>
      <c r="Z226" s="12"/>
      <c r="AA226" s="34"/>
      <c r="AB226" s="3" t="s">
        <v>675</v>
      </c>
      <c r="AC226" s="3" t="s">
        <v>538</v>
      </c>
    </row>
    <row r="227" s="3" customFormat="1" customHeight="1" spans="1:29">
      <c r="A227" s="12">
        <f t="shared" si="16"/>
        <v>222</v>
      </c>
      <c r="B227" s="12" t="s">
        <v>38</v>
      </c>
      <c r="C227" s="23" t="s">
        <v>53</v>
      </c>
      <c r="D227" s="14" t="s">
        <v>672</v>
      </c>
      <c r="E227" s="15" t="s">
        <v>673</v>
      </c>
      <c r="F227" s="14" t="s">
        <v>674</v>
      </c>
      <c r="G227" s="17" t="str">
        <f>VLOOKUP(D:D,[1]项目库!$B:$H,7,0)</f>
        <v>龙驹林场</v>
      </c>
      <c r="H227" s="12" t="s">
        <v>44</v>
      </c>
      <c r="I227" s="17" t="s">
        <v>340</v>
      </c>
      <c r="J227" s="17" t="s">
        <v>341</v>
      </c>
      <c r="K227" s="12" t="s">
        <v>47</v>
      </c>
      <c r="L227" s="12" t="s">
        <v>48</v>
      </c>
      <c r="M227" s="28">
        <f t="shared" si="17"/>
        <v>40</v>
      </c>
      <c r="N227" s="28"/>
      <c r="O227" s="12"/>
      <c r="P227" s="14"/>
      <c r="Q227" s="12">
        <v>40</v>
      </c>
      <c r="R227" s="12" t="s">
        <v>665</v>
      </c>
      <c r="S227" s="12" t="s">
        <v>666</v>
      </c>
      <c r="T227" s="12"/>
      <c r="U227" s="12"/>
      <c r="V227" s="12"/>
      <c r="W227" s="12"/>
      <c r="X227" s="12"/>
      <c r="Y227" s="12"/>
      <c r="Z227" s="12"/>
      <c r="AA227" s="34"/>
      <c r="AB227" s="3" t="s">
        <v>675</v>
      </c>
      <c r="AC227" s="3" t="s">
        <v>538</v>
      </c>
    </row>
    <row r="228" s="3" customFormat="1" customHeight="1" spans="1:29">
      <c r="A228" s="12">
        <f t="shared" si="16"/>
        <v>223</v>
      </c>
      <c r="B228" s="12" t="s">
        <v>38</v>
      </c>
      <c r="C228" s="23" t="s">
        <v>53</v>
      </c>
      <c r="D228" s="14" t="s">
        <v>676</v>
      </c>
      <c r="E228" s="15" t="s">
        <v>677</v>
      </c>
      <c r="F228" s="14" t="s">
        <v>678</v>
      </c>
      <c r="G228" s="17" t="str">
        <f>VLOOKUP(D:D,[1]项目库!$B:$H,7,0)</f>
        <v>铁峰山林场</v>
      </c>
      <c r="H228" s="12" t="s">
        <v>44</v>
      </c>
      <c r="I228" s="17" t="s">
        <v>340</v>
      </c>
      <c r="J228" s="17" t="s">
        <v>341</v>
      </c>
      <c r="K228" s="12" t="s">
        <v>47</v>
      </c>
      <c r="L228" s="12" t="s">
        <v>48</v>
      </c>
      <c r="M228" s="28">
        <f t="shared" si="17"/>
        <v>155</v>
      </c>
      <c r="N228" s="28"/>
      <c r="O228" s="12"/>
      <c r="P228" s="14"/>
      <c r="Q228" s="12">
        <v>155</v>
      </c>
      <c r="R228" s="12" t="s">
        <v>665</v>
      </c>
      <c r="S228" s="12" t="s">
        <v>666</v>
      </c>
      <c r="T228" s="12"/>
      <c r="U228" s="12"/>
      <c r="V228" s="12"/>
      <c r="W228" s="12"/>
      <c r="X228" s="12"/>
      <c r="Y228" s="12"/>
      <c r="Z228" s="12"/>
      <c r="AA228" s="34"/>
      <c r="AB228" s="3" t="s">
        <v>679</v>
      </c>
      <c r="AC228" s="3" t="s">
        <v>538</v>
      </c>
    </row>
    <row r="229" s="3" customFormat="1" customHeight="1" spans="1:29">
      <c r="A229" s="12">
        <f t="shared" si="16"/>
        <v>224</v>
      </c>
      <c r="B229" s="12" t="s">
        <v>38</v>
      </c>
      <c r="C229" s="23" t="s">
        <v>53</v>
      </c>
      <c r="D229" s="14" t="s">
        <v>680</v>
      </c>
      <c r="E229" s="15" t="s">
        <v>681</v>
      </c>
      <c r="F229" s="14" t="s">
        <v>682</v>
      </c>
      <c r="G229" s="17" t="str">
        <f>VLOOKUP(D:D,[1]项目库!$B:$H,7,0)</f>
        <v>龙驹林场凤仪管护站</v>
      </c>
      <c r="H229" s="12" t="s">
        <v>44</v>
      </c>
      <c r="I229" s="17" t="s">
        <v>340</v>
      </c>
      <c r="J229" s="17" t="s">
        <v>341</v>
      </c>
      <c r="K229" s="12" t="s">
        <v>47</v>
      </c>
      <c r="L229" s="12" t="s">
        <v>48</v>
      </c>
      <c r="M229" s="28">
        <f t="shared" ref="M229:M239" si="18">N229+Q229+T229</f>
        <v>70</v>
      </c>
      <c r="N229" s="28">
        <v>70</v>
      </c>
      <c r="O229" s="12" t="s">
        <v>571</v>
      </c>
      <c r="P229" s="14" t="s">
        <v>572</v>
      </c>
      <c r="Q229" s="12"/>
      <c r="R229" s="12"/>
      <c r="S229" s="12"/>
      <c r="T229" s="12"/>
      <c r="U229" s="12"/>
      <c r="V229" s="12"/>
      <c r="W229" s="12"/>
      <c r="X229" s="12"/>
      <c r="Y229" s="12"/>
      <c r="Z229" s="12"/>
      <c r="AA229" s="34"/>
      <c r="AB229" s="3" t="s">
        <v>347</v>
      </c>
      <c r="AC229" s="3" t="s">
        <v>538</v>
      </c>
    </row>
    <row r="230" s="3" customFormat="1" customHeight="1" spans="1:29">
      <c r="A230" s="12">
        <f t="shared" si="16"/>
        <v>225</v>
      </c>
      <c r="B230" s="12" t="s">
        <v>38</v>
      </c>
      <c r="C230" s="23" t="s">
        <v>53</v>
      </c>
      <c r="D230" s="14" t="s">
        <v>683</v>
      </c>
      <c r="E230" s="15" t="s">
        <v>684</v>
      </c>
      <c r="F230" s="14" t="s">
        <v>685</v>
      </c>
      <c r="G230" s="17" t="str">
        <f>VLOOKUP(D:D,[1]项目库!$B:$H,7,0)</f>
        <v>铁峰山林场</v>
      </c>
      <c r="H230" s="12" t="s">
        <v>44</v>
      </c>
      <c r="I230" s="17" t="s">
        <v>340</v>
      </c>
      <c r="J230" s="17" t="s">
        <v>341</v>
      </c>
      <c r="K230" s="12" t="s">
        <v>47</v>
      </c>
      <c r="L230" s="12" t="s">
        <v>48</v>
      </c>
      <c r="M230" s="28">
        <f t="shared" si="18"/>
        <v>70</v>
      </c>
      <c r="N230" s="28">
        <v>70</v>
      </c>
      <c r="O230" s="12" t="s">
        <v>571</v>
      </c>
      <c r="P230" s="14" t="s">
        <v>572</v>
      </c>
      <c r="Q230" s="12"/>
      <c r="R230" s="12"/>
      <c r="S230" s="12"/>
      <c r="T230" s="12"/>
      <c r="U230" s="12"/>
      <c r="V230" s="12"/>
      <c r="W230" s="12"/>
      <c r="X230" s="12"/>
      <c r="Y230" s="12"/>
      <c r="Z230" s="12"/>
      <c r="AA230" s="34"/>
      <c r="AB230" s="3" t="s">
        <v>354</v>
      </c>
      <c r="AC230" s="3" t="s">
        <v>538</v>
      </c>
    </row>
    <row r="231" s="3" customFormat="1" customHeight="1" spans="1:29">
      <c r="A231" s="12">
        <f t="shared" si="16"/>
        <v>226</v>
      </c>
      <c r="B231" s="12" t="s">
        <v>38</v>
      </c>
      <c r="C231" s="23" t="s">
        <v>53</v>
      </c>
      <c r="D231" s="14" t="s">
        <v>686</v>
      </c>
      <c r="E231" s="15" t="s">
        <v>687</v>
      </c>
      <c r="F231" s="14" t="s">
        <v>688</v>
      </c>
      <c r="G231" s="17" t="str">
        <f>VLOOKUP(D:D,[1]项目库!$B:$H,7,0)</f>
        <v>各国有林场及长滩镇、白土镇、天城等镇乡街道</v>
      </c>
      <c r="H231" s="12" t="s">
        <v>44</v>
      </c>
      <c r="I231" s="17" t="s">
        <v>340</v>
      </c>
      <c r="J231" s="17" t="s">
        <v>341</v>
      </c>
      <c r="K231" s="12" t="s">
        <v>47</v>
      </c>
      <c r="L231" s="12" t="s">
        <v>48</v>
      </c>
      <c r="M231" s="28">
        <f t="shared" si="18"/>
        <v>1000</v>
      </c>
      <c r="N231" s="28"/>
      <c r="O231" s="12"/>
      <c r="P231" s="14"/>
      <c r="Q231" s="12">
        <v>1000</v>
      </c>
      <c r="R231" s="12" t="s">
        <v>665</v>
      </c>
      <c r="S231" s="12" t="s">
        <v>666</v>
      </c>
      <c r="T231" s="12"/>
      <c r="U231" s="12"/>
      <c r="V231" s="12"/>
      <c r="W231" s="12"/>
      <c r="X231" s="12"/>
      <c r="Y231" s="12"/>
      <c r="Z231" s="12"/>
      <c r="AA231" s="34"/>
      <c r="AB231" s="3" t="s">
        <v>340</v>
      </c>
      <c r="AC231" s="3" t="s">
        <v>538</v>
      </c>
    </row>
    <row r="232" s="3" customFormat="1" customHeight="1" spans="1:29">
      <c r="A232" s="12">
        <f t="shared" si="16"/>
        <v>227</v>
      </c>
      <c r="B232" s="12" t="s">
        <v>38</v>
      </c>
      <c r="C232" s="23" t="s">
        <v>53</v>
      </c>
      <c r="D232" s="14" t="s">
        <v>689</v>
      </c>
      <c r="E232" s="15" t="s">
        <v>690</v>
      </c>
      <c r="F232" s="14" t="s">
        <v>691</v>
      </c>
      <c r="G232" s="17" t="str">
        <f>VLOOKUP(D:D,[1]项目库!$B:$H,7,0)</f>
        <v>高峰街道</v>
      </c>
      <c r="H232" s="12" t="s">
        <v>44</v>
      </c>
      <c r="I232" s="17" t="s">
        <v>227</v>
      </c>
      <c r="J232" s="17" t="s">
        <v>228</v>
      </c>
      <c r="K232" s="12" t="s">
        <v>47</v>
      </c>
      <c r="L232" s="12" t="s">
        <v>48</v>
      </c>
      <c r="M232" s="28">
        <f t="shared" si="18"/>
        <v>1</v>
      </c>
      <c r="N232" s="28">
        <v>1</v>
      </c>
      <c r="O232" s="12" t="s">
        <v>692</v>
      </c>
      <c r="P232" s="14" t="s">
        <v>693</v>
      </c>
      <c r="Q232" s="12"/>
      <c r="R232" s="12"/>
      <c r="S232" s="12"/>
      <c r="T232" s="12"/>
      <c r="U232" s="12"/>
      <c r="V232" s="12"/>
      <c r="W232" s="12"/>
      <c r="X232" s="12"/>
      <c r="Y232" s="12"/>
      <c r="Z232" s="12"/>
      <c r="AA232" s="34" t="s">
        <v>557</v>
      </c>
      <c r="AB232" s="3" t="s">
        <v>516</v>
      </c>
      <c r="AC232" s="3" t="s">
        <v>538</v>
      </c>
    </row>
    <row r="233" s="3" customFormat="1" customHeight="1" spans="1:29">
      <c r="A233" s="12">
        <f t="shared" si="16"/>
        <v>228</v>
      </c>
      <c r="B233" s="12" t="s">
        <v>38</v>
      </c>
      <c r="C233" s="23" t="s">
        <v>53</v>
      </c>
      <c r="D233" s="14" t="s">
        <v>694</v>
      </c>
      <c r="E233" s="15" t="s">
        <v>695</v>
      </c>
      <c r="F233" s="14" t="s">
        <v>696</v>
      </c>
      <c r="G233" s="17" t="str">
        <f>VLOOKUP(D:D,[1]项目库!$B:$H,7,0)</f>
        <v>甘宁镇</v>
      </c>
      <c r="H233" s="12" t="s">
        <v>44</v>
      </c>
      <c r="I233" s="17" t="s">
        <v>227</v>
      </c>
      <c r="J233" s="17" t="s">
        <v>228</v>
      </c>
      <c r="K233" s="12" t="s">
        <v>47</v>
      </c>
      <c r="L233" s="12" t="s">
        <v>48</v>
      </c>
      <c r="M233" s="28">
        <f t="shared" si="18"/>
        <v>6</v>
      </c>
      <c r="N233" s="28">
        <v>6</v>
      </c>
      <c r="O233" s="12" t="s">
        <v>692</v>
      </c>
      <c r="P233" s="14" t="s">
        <v>693</v>
      </c>
      <c r="Q233" s="12"/>
      <c r="R233" s="12"/>
      <c r="S233" s="12"/>
      <c r="T233" s="12"/>
      <c r="U233" s="12"/>
      <c r="V233" s="12"/>
      <c r="W233" s="12"/>
      <c r="X233" s="12"/>
      <c r="Y233" s="12"/>
      <c r="Z233" s="12"/>
      <c r="AA233" s="34" t="s">
        <v>557</v>
      </c>
      <c r="AB233" s="3" t="s">
        <v>439</v>
      </c>
      <c r="AC233" s="3" t="s">
        <v>538</v>
      </c>
    </row>
    <row r="234" s="3" customFormat="1" customHeight="1" spans="1:29">
      <c r="A234" s="12">
        <f t="shared" si="16"/>
        <v>229</v>
      </c>
      <c r="B234" s="12" t="s">
        <v>38</v>
      </c>
      <c r="C234" s="23" t="s">
        <v>53</v>
      </c>
      <c r="D234" s="14" t="s">
        <v>697</v>
      </c>
      <c r="E234" s="15" t="s">
        <v>698</v>
      </c>
      <c r="F234" s="14" t="s">
        <v>699</v>
      </c>
      <c r="G234" s="17" t="str">
        <f>VLOOKUP(D:D,[1]项目库!$B:$H,7,0)</f>
        <v>龙沙镇</v>
      </c>
      <c r="H234" s="12" t="s">
        <v>44</v>
      </c>
      <c r="I234" s="17" t="s">
        <v>227</v>
      </c>
      <c r="J234" s="17" t="s">
        <v>228</v>
      </c>
      <c r="K234" s="12" t="s">
        <v>47</v>
      </c>
      <c r="L234" s="12" t="s">
        <v>48</v>
      </c>
      <c r="M234" s="28">
        <f t="shared" si="18"/>
        <v>12</v>
      </c>
      <c r="N234" s="28">
        <v>12</v>
      </c>
      <c r="O234" s="12" t="s">
        <v>692</v>
      </c>
      <c r="P234" s="14" t="s">
        <v>693</v>
      </c>
      <c r="Q234" s="12"/>
      <c r="R234" s="12"/>
      <c r="S234" s="12"/>
      <c r="T234" s="12"/>
      <c r="U234" s="12"/>
      <c r="V234" s="12"/>
      <c r="W234" s="12"/>
      <c r="X234" s="12"/>
      <c r="Y234" s="12"/>
      <c r="Z234" s="12"/>
      <c r="AA234" s="34" t="s">
        <v>557</v>
      </c>
      <c r="AB234" s="3" t="s">
        <v>266</v>
      </c>
      <c r="AC234" s="3" t="s">
        <v>538</v>
      </c>
    </row>
    <row r="235" s="3" customFormat="1" customHeight="1" spans="1:29">
      <c r="A235" s="12">
        <f t="shared" si="16"/>
        <v>230</v>
      </c>
      <c r="B235" s="12" t="s">
        <v>38</v>
      </c>
      <c r="C235" s="23" t="s">
        <v>53</v>
      </c>
      <c r="D235" s="14" t="s">
        <v>700</v>
      </c>
      <c r="E235" s="15" t="s">
        <v>701</v>
      </c>
      <c r="F235" s="14" t="s">
        <v>702</v>
      </c>
      <c r="G235" s="17" t="str">
        <f>VLOOKUP(D:D,[1]项目库!$B:$H,7,0)</f>
        <v>响水镇</v>
      </c>
      <c r="H235" s="12" t="s">
        <v>44</v>
      </c>
      <c r="I235" s="17" t="s">
        <v>227</v>
      </c>
      <c r="J235" s="17" t="s">
        <v>228</v>
      </c>
      <c r="K235" s="12" t="s">
        <v>47</v>
      </c>
      <c r="L235" s="12" t="s">
        <v>48</v>
      </c>
      <c r="M235" s="28">
        <f t="shared" si="18"/>
        <v>5</v>
      </c>
      <c r="N235" s="28">
        <v>5</v>
      </c>
      <c r="O235" s="12" t="s">
        <v>692</v>
      </c>
      <c r="P235" s="14" t="s">
        <v>693</v>
      </c>
      <c r="Q235" s="12"/>
      <c r="R235" s="12"/>
      <c r="S235" s="12"/>
      <c r="T235" s="12"/>
      <c r="U235" s="12"/>
      <c r="V235" s="12"/>
      <c r="W235" s="12"/>
      <c r="X235" s="12"/>
      <c r="Y235" s="12"/>
      <c r="Z235" s="12"/>
      <c r="AA235" s="34" t="s">
        <v>557</v>
      </c>
      <c r="AB235" s="3" t="s">
        <v>258</v>
      </c>
      <c r="AC235" s="3" t="s">
        <v>538</v>
      </c>
    </row>
    <row r="236" s="3" customFormat="1" customHeight="1" spans="1:29">
      <c r="A236" s="12">
        <f t="shared" si="16"/>
        <v>231</v>
      </c>
      <c r="B236" s="12" t="s">
        <v>38</v>
      </c>
      <c r="C236" s="23" t="s">
        <v>53</v>
      </c>
      <c r="D236" s="14" t="s">
        <v>703</v>
      </c>
      <c r="E236" s="15" t="s">
        <v>704</v>
      </c>
      <c r="F236" s="14" t="s">
        <v>705</v>
      </c>
      <c r="G236" s="17" t="str">
        <f>VLOOKUP(D:D,[1]项目库!$B:$H,7,0)</f>
        <v>武陵镇有关村社</v>
      </c>
      <c r="H236" s="12" t="s">
        <v>44</v>
      </c>
      <c r="I236" s="17" t="s">
        <v>227</v>
      </c>
      <c r="J236" s="17" t="s">
        <v>228</v>
      </c>
      <c r="K236" s="12" t="s">
        <v>47</v>
      </c>
      <c r="L236" s="12" t="s">
        <v>48</v>
      </c>
      <c r="M236" s="28">
        <f t="shared" si="18"/>
        <v>3</v>
      </c>
      <c r="N236" s="28">
        <v>3</v>
      </c>
      <c r="O236" s="12" t="s">
        <v>692</v>
      </c>
      <c r="P236" s="14" t="s">
        <v>693</v>
      </c>
      <c r="Q236" s="12"/>
      <c r="R236" s="12"/>
      <c r="S236" s="12"/>
      <c r="T236" s="12"/>
      <c r="U236" s="12"/>
      <c r="V236" s="12"/>
      <c r="W236" s="12"/>
      <c r="X236" s="12"/>
      <c r="Y236" s="12"/>
      <c r="Z236" s="12"/>
      <c r="AA236" s="34" t="s">
        <v>557</v>
      </c>
      <c r="AB236" s="3" t="s">
        <v>444</v>
      </c>
      <c r="AC236" s="3" t="s">
        <v>538</v>
      </c>
    </row>
    <row r="237" s="3" customFormat="1" customHeight="1" spans="1:29">
      <c r="A237" s="12">
        <f t="shared" si="16"/>
        <v>232</v>
      </c>
      <c r="B237" s="12" t="s">
        <v>38</v>
      </c>
      <c r="C237" s="23" t="s">
        <v>53</v>
      </c>
      <c r="D237" s="14" t="s">
        <v>706</v>
      </c>
      <c r="E237" s="15" t="s">
        <v>707</v>
      </c>
      <c r="F237" s="14" t="s">
        <v>691</v>
      </c>
      <c r="G237" s="17" t="str">
        <f>VLOOKUP(D:D,[1]项目库!$B:$H,7,0)</f>
        <v>瀼渡镇有关村社</v>
      </c>
      <c r="H237" s="12" t="s">
        <v>44</v>
      </c>
      <c r="I237" s="17" t="s">
        <v>227</v>
      </c>
      <c r="J237" s="17" t="s">
        <v>228</v>
      </c>
      <c r="K237" s="12" t="s">
        <v>47</v>
      </c>
      <c r="L237" s="12" t="s">
        <v>48</v>
      </c>
      <c r="M237" s="28">
        <f t="shared" si="18"/>
        <v>1</v>
      </c>
      <c r="N237" s="28">
        <v>1</v>
      </c>
      <c r="O237" s="12" t="s">
        <v>692</v>
      </c>
      <c r="P237" s="14" t="s">
        <v>693</v>
      </c>
      <c r="Q237" s="12"/>
      <c r="R237" s="12"/>
      <c r="S237" s="12"/>
      <c r="T237" s="12"/>
      <c r="U237" s="12"/>
      <c r="V237" s="12"/>
      <c r="W237" s="12"/>
      <c r="X237" s="12"/>
      <c r="Y237" s="12"/>
      <c r="Z237" s="12"/>
      <c r="AA237" s="34" t="s">
        <v>557</v>
      </c>
      <c r="AB237" s="3" t="s">
        <v>447</v>
      </c>
      <c r="AC237" s="3" t="s">
        <v>538</v>
      </c>
    </row>
    <row r="238" s="3" customFormat="1" customHeight="1" spans="1:29">
      <c r="A238" s="12">
        <f t="shared" si="16"/>
        <v>233</v>
      </c>
      <c r="B238" s="12" t="s">
        <v>38</v>
      </c>
      <c r="C238" s="23" t="s">
        <v>53</v>
      </c>
      <c r="D238" s="14" t="s">
        <v>708</v>
      </c>
      <c r="E238" s="15" t="s">
        <v>709</v>
      </c>
      <c r="F238" s="14" t="s">
        <v>691</v>
      </c>
      <c r="G238" s="17" t="str">
        <f>VLOOKUP(D:D,[1]项目库!$B:$H,7,0)</f>
        <v>天城街道陈家社区</v>
      </c>
      <c r="H238" s="12" t="s">
        <v>44</v>
      </c>
      <c r="I238" s="17" t="s">
        <v>227</v>
      </c>
      <c r="J238" s="17" t="s">
        <v>228</v>
      </c>
      <c r="K238" s="12" t="s">
        <v>47</v>
      </c>
      <c r="L238" s="12" t="s">
        <v>48</v>
      </c>
      <c r="M238" s="28">
        <f t="shared" si="18"/>
        <v>1</v>
      </c>
      <c r="N238" s="28">
        <v>1</v>
      </c>
      <c r="O238" s="12" t="s">
        <v>692</v>
      </c>
      <c r="P238" s="14" t="s">
        <v>693</v>
      </c>
      <c r="Q238" s="12"/>
      <c r="R238" s="12"/>
      <c r="S238" s="12"/>
      <c r="T238" s="12"/>
      <c r="U238" s="12"/>
      <c r="V238" s="12"/>
      <c r="W238" s="12"/>
      <c r="X238" s="12"/>
      <c r="Y238" s="12"/>
      <c r="Z238" s="12"/>
      <c r="AA238" s="34" t="s">
        <v>557</v>
      </c>
      <c r="AB238" s="3" t="s">
        <v>632</v>
      </c>
      <c r="AC238" s="3" t="s">
        <v>538</v>
      </c>
    </row>
    <row r="239" s="3" customFormat="1" customHeight="1" spans="1:29">
      <c r="A239" s="12">
        <f t="shared" si="16"/>
        <v>234</v>
      </c>
      <c r="B239" s="12" t="s">
        <v>38</v>
      </c>
      <c r="C239" s="23" t="s">
        <v>53</v>
      </c>
      <c r="D239" s="14" t="s">
        <v>710</v>
      </c>
      <c r="E239" s="15" t="s">
        <v>711</v>
      </c>
      <c r="F239" s="14" t="s">
        <v>712</v>
      </c>
      <c r="G239" s="17" t="str">
        <f>VLOOKUP(D:D,[1]项目库!$B:$H,7,0)</f>
        <v>熊家镇有关村社</v>
      </c>
      <c r="H239" s="12" t="s">
        <v>44</v>
      </c>
      <c r="I239" s="17" t="s">
        <v>227</v>
      </c>
      <c r="J239" s="17" t="s">
        <v>228</v>
      </c>
      <c r="K239" s="12" t="s">
        <v>47</v>
      </c>
      <c r="L239" s="12" t="s">
        <v>48</v>
      </c>
      <c r="M239" s="28">
        <f t="shared" si="18"/>
        <v>2</v>
      </c>
      <c r="N239" s="28">
        <v>2</v>
      </c>
      <c r="O239" s="12" t="s">
        <v>692</v>
      </c>
      <c r="P239" s="14" t="s">
        <v>693</v>
      </c>
      <c r="Q239" s="12"/>
      <c r="R239" s="12"/>
      <c r="S239" s="12"/>
      <c r="T239" s="12"/>
      <c r="U239" s="12"/>
      <c r="V239" s="12"/>
      <c r="W239" s="12"/>
      <c r="X239" s="12"/>
      <c r="Y239" s="12"/>
      <c r="Z239" s="12"/>
      <c r="AA239" s="34" t="s">
        <v>557</v>
      </c>
      <c r="AB239" s="3" t="s">
        <v>254</v>
      </c>
      <c r="AC239" s="3" t="s">
        <v>538</v>
      </c>
    </row>
    <row r="240" s="3" customFormat="1" customHeight="1" spans="1:29">
      <c r="A240" s="12">
        <f t="shared" si="16"/>
        <v>235</v>
      </c>
      <c r="B240" s="12" t="s">
        <v>38</v>
      </c>
      <c r="C240" s="23" t="s">
        <v>53</v>
      </c>
      <c r="D240" s="14" t="s">
        <v>713</v>
      </c>
      <c r="E240" s="15" t="s">
        <v>711</v>
      </c>
      <c r="F240" s="14" t="s">
        <v>714</v>
      </c>
      <c r="G240" s="17" t="str">
        <f>VLOOKUP(D:D,[1]项目库!$B:$H,7,0)</f>
        <v>莫家村6组、宋家村5组</v>
      </c>
      <c r="H240" s="12" t="s">
        <v>44</v>
      </c>
      <c r="I240" s="17" t="s">
        <v>227</v>
      </c>
      <c r="J240" s="17" t="s">
        <v>228</v>
      </c>
      <c r="K240" s="12" t="s">
        <v>47</v>
      </c>
      <c r="L240" s="12" t="s">
        <v>48</v>
      </c>
      <c r="M240" s="28">
        <f t="shared" ref="M240:M303" si="19">N240+Q240+T240</f>
        <v>2</v>
      </c>
      <c r="N240" s="28">
        <v>2</v>
      </c>
      <c r="O240" s="12" t="s">
        <v>692</v>
      </c>
      <c r="P240" s="14" t="s">
        <v>693</v>
      </c>
      <c r="Q240" s="12"/>
      <c r="R240" s="12"/>
      <c r="S240" s="12"/>
      <c r="T240" s="12"/>
      <c r="U240" s="12"/>
      <c r="V240" s="12"/>
      <c r="W240" s="12"/>
      <c r="X240" s="12"/>
      <c r="Y240" s="12"/>
      <c r="Z240" s="12"/>
      <c r="AA240" s="34" t="s">
        <v>557</v>
      </c>
      <c r="AB240" s="3" t="s">
        <v>455</v>
      </c>
      <c r="AC240" s="3" t="s">
        <v>538</v>
      </c>
    </row>
    <row r="241" s="3" customFormat="1" customHeight="1" spans="1:29">
      <c r="A241" s="12">
        <f t="shared" si="16"/>
        <v>236</v>
      </c>
      <c r="B241" s="12" t="s">
        <v>38</v>
      </c>
      <c r="C241" s="23" t="s">
        <v>53</v>
      </c>
      <c r="D241" s="14" t="s">
        <v>715</v>
      </c>
      <c r="E241" s="15" t="s">
        <v>707</v>
      </c>
      <c r="F241" s="14" t="s">
        <v>716</v>
      </c>
      <c r="G241" s="17" t="str">
        <f>VLOOKUP(D:D,[1]项目库!$B:$H,7,0)</f>
        <v>高梁镇有关村社</v>
      </c>
      <c r="H241" s="12" t="s">
        <v>44</v>
      </c>
      <c r="I241" s="17" t="s">
        <v>227</v>
      </c>
      <c r="J241" s="17" t="s">
        <v>228</v>
      </c>
      <c r="K241" s="12" t="s">
        <v>47</v>
      </c>
      <c r="L241" s="12" t="s">
        <v>48</v>
      </c>
      <c r="M241" s="28">
        <f t="shared" si="19"/>
        <v>1</v>
      </c>
      <c r="N241" s="28">
        <v>1</v>
      </c>
      <c r="O241" s="12" t="s">
        <v>692</v>
      </c>
      <c r="P241" s="14" t="s">
        <v>693</v>
      </c>
      <c r="Q241" s="12"/>
      <c r="R241" s="12"/>
      <c r="S241" s="12"/>
      <c r="T241" s="12"/>
      <c r="U241" s="12"/>
      <c r="V241" s="12"/>
      <c r="W241" s="12"/>
      <c r="X241" s="12"/>
      <c r="Y241" s="12"/>
      <c r="Z241" s="12"/>
      <c r="AA241" s="34" t="s">
        <v>557</v>
      </c>
      <c r="AB241" s="3" t="s">
        <v>235</v>
      </c>
      <c r="AC241" s="3" t="s">
        <v>538</v>
      </c>
    </row>
    <row r="242" s="3" customFormat="1" customHeight="1" spans="1:29">
      <c r="A242" s="12">
        <f t="shared" si="16"/>
        <v>237</v>
      </c>
      <c r="B242" s="12" t="s">
        <v>38</v>
      </c>
      <c r="C242" s="23" t="s">
        <v>53</v>
      </c>
      <c r="D242" s="14" t="s">
        <v>717</v>
      </c>
      <c r="E242" s="15" t="s">
        <v>718</v>
      </c>
      <c r="F242" s="14" t="s">
        <v>719</v>
      </c>
      <c r="G242" s="17" t="str">
        <f>VLOOKUP(D:D,[1]项目库!$B:$H,7,0)</f>
        <v>李河镇有关村社</v>
      </c>
      <c r="H242" s="12" t="s">
        <v>44</v>
      </c>
      <c r="I242" s="17" t="s">
        <v>227</v>
      </c>
      <c r="J242" s="17" t="s">
        <v>228</v>
      </c>
      <c r="K242" s="12" t="s">
        <v>47</v>
      </c>
      <c r="L242" s="12" t="s">
        <v>48</v>
      </c>
      <c r="M242" s="28">
        <f t="shared" si="19"/>
        <v>4</v>
      </c>
      <c r="N242" s="28">
        <v>4</v>
      </c>
      <c r="O242" s="12" t="s">
        <v>692</v>
      </c>
      <c r="P242" s="14" t="s">
        <v>693</v>
      </c>
      <c r="Q242" s="12"/>
      <c r="R242" s="12"/>
      <c r="S242" s="12"/>
      <c r="T242" s="12"/>
      <c r="U242" s="12"/>
      <c r="V242" s="12"/>
      <c r="W242" s="12"/>
      <c r="X242" s="12"/>
      <c r="Y242" s="12"/>
      <c r="Z242" s="12"/>
      <c r="AA242" s="34" t="s">
        <v>557</v>
      </c>
      <c r="AB242" s="3" t="s">
        <v>262</v>
      </c>
      <c r="AC242" s="3" t="s">
        <v>538</v>
      </c>
    </row>
    <row r="243" s="3" customFormat="1" customHeight="1" spans="1:29">
      <c r="A243" s="12">
        <f t="shared" si="16"/>
        <v>238</v>
      </c>
      <c r="B243" s="12" t="s">
        <v>38</v>
      </c>
      <c r="C243" s="23" t="s">
        <v>53</v>
      </c>
      <c r="D243" s="14" t="s">
        <v>720</v>
      </c>
      <c r="E243" s="15" t="s">
        <v>721</v>
      </c>
      <c r="F243" s="14" t="s">
        <v>722</v>
      </c>
      <c r="G243" s="17" t="str">
        <f>VLOOKUP(D:D,[1]项目库!$B:$H,7,0)</f>
        <v>分水镇有关村社</v>
      </c>
      <c r="H243" s="12" t="s">
        <v>44</v>
      </c>
      <c r="I243" s="17" t="s">
        <v>227</v>
      </c>
      <c r="J243" s="17" t="s">
        <v>228</v>
      </c>
      <c r="K243" s="12" t="s">
        <v>47</v>
      </c>
      <c r="L243" s="12" t="s">
        <v>48</v>
      </c>
      <c r="M243" s="28">
        <f t="shared" si="19"/>
        <v>15</v>
      </c>
      <c r="N243" s="28">
        <v>15</v>
      </c>
      <c r="O243" s="12" t="s">
        <v>692</v>
      </c>
      <c r="P243" s="14" t="s">
        <v>693</v>
      </c>
      <c r="Q243" s="12"/>
      <c r="R243" s="12"/>
      <c r="S243" s="12"/>
      <c r="T243" s="12"/>
      <c r="U243" s="12"/>
      <c r="V243" s="12"/>
      <c r="W243" s="12"/>
      <c r="X243" s="12"/>
      <c r="Y243" s="12"/>
      <c r="Z243" s="12"/>
      <c r="AA243" s="34" t="s">
        <v>557</v>
      </c>
      <c r="AB243" s="3" t="s">
        <v>246</v>
      </c>
      <c r="AC243" s="3" t="s">
        <v>538</v>
      </c>
    </row>
    <row r="244" s="3" customFormat="1" customHeight="1" spans="1:29">
      <c r="A244" s="12">
        <f t="shared" si="16"/>
        <v>239</v>
      </c>
      <c r="B244" s="12" t="s">
        <v>38</v>
      </c>
      <c r="C244" s="23" t="s">
        <v>53</v>
      </c>
      <c r="D244" s="14" t="s">
        <v>723</v>
      </c>
      <c r="E244" s="15" t="s">
        <v>707</v>
      </c>
      <c r="F244" s="14" t="s">
        <v>691</v>
      </c>
      <c r="G244" s="17" t="str">
        <f>VLOOKUP(D:D,[1]项目库!$B:$H,7,0)</f>
        <v>孙家镇有关村社</v>
      </c>
      <c r="H244" s="12" t="s">
        <v>44</v>
      </c>
      <c r="I244" s="17" t="s">
        <v>227</v>
      </c>
      <c r="J244" s="17" t="s">
        <v>228</v>
      </c>
      <c r="K244" s="12" t="s">
        <v>47</v>
      </c>
      <c r="L244" s="12" t="s">
        <v>48</v>
      </c>
      <c r="M244" s="28">
        <f t="shared" si="19"/>
        <v>1</v>
      </c>
      <c r="N244" s="28">
        <v>1</v>
      </c>
      <c r="O244" s="12" t="s">
        <v>692</v>
      </c>
      <c r="P244" s="14" t="s">
        <v>693</v>
      </c>
      <c r="Q244" s="12"/>
      <c r="R244" s="12"/>
      <c r="S244" s="12"/>
      <c r="T244" s="12"/>
      <c r="U244" s="12"/>
      <c r="V244" s="12"/>
      <c r="W244" s="12"/>
      <c r="X244" s="12"/>
      <c r="Y244" s="12"/>
      <c r="Z244" s="12"/>
      <c r="AA244" s="34" t="s">
        <v>557</v>
      </c>
      <c r="AB244" s="3" t="s">
        <v>463</v>
      </c>
      <c r="AC244" s="3" t="s">
        <v>538</v>
      </c>
    </row>
    <row r="245" s="3" customFormat="1" customHeight="1" spans="1:29">
      <c r="A245" s="12">
        <f t="shared" si="16"/>
        <v>240</v>
      </c>
      <c r="B245" s="12" t="s">
        <v>38</v>
      </c>
      <c r="C245" s="23" t="s">
        <v>53</v>
      </c>
      <c r="D245" s="14" t="s">
        <v>724</v>
      </c>
      <c r="E245" s="15" t="s">
        <v>725</v>
      </c>
      <c r="F245" s="14" t="s">
        <v>726</v>
      </c>
      <c r="G245" s="17" t="str">
        <f>VLOOKUP(D:D,[1]项目库!$B:$H,7,0)</f>
        <v>余家镇</v>
      </c>
      <c r="H245" s="12" t="s">
        <v>44</v>
      </c>
      <c r="I245" s="17" t="s">
        <v>227</v>
      </c>
      <c r="J245" s="17" t="s">
        <v>228</v>
      </c>
      <c r="K245" s="12" t="s">
        <v>47</v>
      </c>
      <c r="L245" s="12" t="s">
        <v>48</v>
      </c>
      <c r="M245" s="28">
        <f t="shared" si="19"/>
        <v>7</v>
      </c>
      <c r="N245" s="28">
        <v>7</v>
      </c>
      <c r="O245" s="12" t="s">
        <v>692</v>
      </c>
      <c r="P245" s="14" t="s">
        <v>693</v>
      </c>
      <c r="Q245" s="12"/>
      <c r="R245" s="12"/>
      <c r="S245" s="12"/>
      <c r="T245" s="12"/>
      <c r="U245" s="12"/>
      <c r="V245" s="12"/>
      <c r="W245" s="12"/>
      <c r="X245" s="12"/>
      <c r="Y245" s="12"/>
      <c r="Z245" s="12"/>
      <c r="AA245" s="34" t="s">
        <v>557</v>
      </c>
      <c r="AB245" s="3" t="s">
        <v>466</v>
      </c>
      <c r="AC245" s="3" t="s">
        <v>538</v>
      </c>
    </row>
    <row r="246" s="3" customFormat="1" customHeight="1" spans="1:29">
      <c r="A246" s="12">
        <f t="shared" si="16"/>
        <v>241</v>
      </c>
      <c r="B246" s="12" t="s">
        <v>38</v>
      </c>
      <c r="C246" s="23" t="s">
        <v>53</v>
      </c>
      <c r="D246" s="14" t="s">
        <v>727</v>
      </c>
      <c r="E246" s="15" t="s">
        <v>711</v>
      </c>
      <c r="F246" s="14" t="s">
        <v>728</v>
      </c>
      <c r="G246" s="17" t="str">
        <f>VLOOKUP(D:D,[1]项目库!$B:$H,7,0)</f>
        <v>弹子镇有关村社</v>
      </c>
      <c r="H246" s="12" t="s">
        <v>44</v>
      </c>
      <c r="I246" s="17" t="s">
        <v>227</v>
      </c>
      <c r="J246" s="17" t="s">
        <v>228</v>
      </c>
      <c r="K246" s="12" t="s">
        <v>47</v>
      </c>
      <c r="L246" s="12" t="s">
        <v>48</v>
      </c>
      <c r="M246" s="28">
        <f t="shared" si="19"/>
        <v>2</v>
      </c>
      <c r="N246" s="28">
        <v>2</v>
      </c>
      <c r="O246" s="12" t="s">
        <v>692</v>
      </c>
      <c r="P246" s="14" t="s">
        <v>693</v>
      </c>
      <c r="Q246" s="12"/>
      <c r="R246" s="12"/>
      <c r="S246" s="12"/>
      <c r="T246" s="12"/>
      <c r="U246" s="12"/>
      <c r="V246" s="12"/>
      <c r="W246" s="12"/>
      <c r="X246" s="12"/>
      <c r="Y246" s="12"/>
      <c r="Z246" s="12"/>
      <c r="AA246" s="34" t="s">
        <v>557</v>
      </c>
      <c r="AB246" s="3" t="s">
        <v>470</v>
      </c>
      <c r="AC246" s="3" t="s">
        <v>538</v>
      </c>
    </row>
    <row r="247" s="3" customFormat="1" customHeight="1" spans="1:29">
      <c r="A247" s="12">
        <f t="shared" si="16"/>
        <v>242</v>
      </c>
      <c r="B247" s="12" t="s">
        <v>38</v>
      </c>
      <c r="C247" s="23" t="s">
        <v>53</v>
      </c>
      <c r="D247" s="14" t="s">
        <v>729</v>
      </c>
      <c r="E247" s="15" t="s">
        <v>704</v>
      </c>
      <c r="F247" s="14" t="s">
        <v>705</v>
      </c>
      <c r="G247" s="17" t="str">
        <f>VLOOKUP(D:D,[1]项目库!$B:$H,7,0)</f>
        <v>长岭镇有关村社</v>
      </c>
      <c r="H247" s="12" t="s">
        <v>44</v>
      </c>
      <c r="I247" s="17" t="s">
        <v>227</v>
      </c>
      <c r="J247" s="17" t="s">
        <v>228</v>
      </c>
      <c r="K247" s="12" t="s">
        <v>47</v>
      </c>
      <c r="L247" s="12" t="s">
        <v>48</v>
      </c>
      <c r="M247" s="28">
        <f t="shared" si="19"/>
        <v>3</v>
      </c>
      <c r="N247" s="28">
        <v>3</v>
      </c>
      <c r="O247" s="12" t="s">
        <v>692</v>
      </c>
      <c r="P247" s="14" t="s">
        <v>693</v>
      </c>
      <c r="Q247" s="12"/>
      <c r="R247" s="12"/>
      <c r="S247" s="12"/>
      <c r="T247" s="12"/>
      <c r="U247" s="12"/>
      <c r="V247" s="12"/>
      <c r="W247" s="12"/>
      <c r="X247" s="12"/>
      <c r="Y247" s="12"/>
      <c r="Z247" s="12"/>
      <c r="AA247" s="34" t="s">
        <v>557</v>
      </c>
      <c r="AB247" s="3" t="s">
        <v>287</v>
      </c>
      <c r="AC247" s="3" t="s">
        <v>538</v>
      </c>
    </row>
    <row r="248" s="3" customFormat="1" customHeight="1" spans="1:29">
      <c r="A248" s="12">
        <f t="shared" si="16"/>
        <v>243</v>
      </c>
      <c r="B248" s="12" t="s">
        <v>38</v>
      </c>
      <c r="C248" s="23" t="s">
        <v>53</v>
      </c>
      <c r="D248" s="14" t="s">
        <v>730</v>
      </c>
      <c r="E248" s="15" t="s">
        <v>731</v>
      </c>
      <c r="F248" s="14" t="s">
        <v>732</v>
      </c>
      <c r="G248" s="17" t="str">
        <f>VLOOKUP(D:D,[1]项目库!$B:$H,7,0)</f>
        <v>新田镇有关村社</v>
      </c>
      <c r="H248" s="12" t="s">
        <v>44</v>
      </c>
      <c r="I248" s="17" t="s">
        <v>227</v>
      </c>
      <c r="J248" s="17" t="s">
        <v>228</v>
      </c>
      <c r="K248" s="12" t="s">
        <v>47</v>
      </c>
      <c r="L248" s="12" t="s">
        <v>48</v>
      </c>
      <c r="M248" s="28">
        <f t="shared" si="19"/>
        <v>4</v>
      </c>
      <c r="N248" s="28">
        <v>4</v>
      </c>
      <c r="O248" s="12" t="s">
        <v>692</v>
      </c>
      <c r="P248" s="14" t="s">
        <v>693</v>
      </c>
      <c r="Q248" s="12"/>
      <c r="R248" s="12"/>
      <c r="S248" s="12"/>
      <c r="T248" s="12"/>
      <c r="U248" s="12"/>
      <c r="V248" s="12"/>
      <c r="W248" s="12"/>
      <c r="X248" s="12"/>
      <c r="Y248" s="12"/>
      <c r="Z248" s="12"/>
      <c r="AA248" s="34" t="s">
        <v>557</v>
      </c>
      <c r="AB248" s="3" t="s">
        <v>279</v>
      </c>
      <c r="AC248" s="3" t="s">
        <v>538</v>
      </c>
    </row>
    <row r="249" s="3" customFormat="1" customHeight="1" spans="1:29">
      <c r="A249" s="12">
        <f t="shared" si="16"/>
        <v>244</v>
      </c>
      <c r="B249" s="12" t="s">
        <v>38</v>
      </c>
      <c r="C249" s="23" t="s">
        <v>53</v>
      </c>
      <c r="D249" s="14" t="s">
        <v>733</v>
      </c>
      <c r="E249" s="15" t="s">
        <v>701</v>
      </c>
      <c r="F249" s="14" t="s">
        <v>702</v>
      </c>
      <c r="G249" s="17" t="str">
        <f>VLOOKUP(D:D,[1]项目库!$B:$H,7,0)</f>
        <v>白羊镇有关村社</v>
      </c>
      <c r="H249" s="12" t="s">
        <v>44</v>
      </c>
      <c r="I249" s="17" t="s">
        <v>227</v>
      </c>
      <c r="J249" s="17" t="s">
        <v>228</v>
      </c>
      <c r="K249" s="12" t="s">
        <v>47</v>
      </c>
      <c r="L249" s="12" t="s">
        <v>48</v>
      </c>
      <c r="M249" s="28">
        <f t="shared" si="19"/>
        <v>5</v>
      </c>
      <c r="N249" s="28">
        <v>5</v>
      </c>
      <c r="O249" s="12" t="s">
        <v>692</v>
      </c>
      <c r="P249" s="14" t="s">
        <v>693</v>
      </c>
      <c r="Q249" s="12"/>
      <c r="R249" s="12"/>
      <c r="S249" s="12"/>
      <c r="T249" s="12"/>
      <c r="U249" s="12"/>
      <c r="V249" s="12"/>
      <c r="W249" s="12"/>
      <c r="X249" s="12"/>
      <c r="Y249" s="12"/>
      <c r="Z249" s="12"/>
      <c r="AA249" s="34" t="s">
        <v>557</v>
      </c>
      <c r="AB249" s="3" t="s">
        <v>475</v>
      </c>
      <c r="AC249" s="3" t="s">
        <v>538</v>
      </c>
    </row>
    <row r="250" s="3" customFormat="1" customHeight="1" spans="1:29">
      <c r="A250" s="12">
        <f t="shared" si="16"/>
        <v>245</v>
      </c>
      <c r="B250" s="12" t="s">
        <v>38</v>
      </c>
      <c r="C250" s="23" t="s">
        <v>53</v>
      </c>
      <c r="D250" s="14" t="s">
        <v>734</v>
      </c>
      <c r="E250" s="15" t="s">
        <v>711</v>
      </c>
      <c r="F250" s="14" t="s">
        <v>712</v>
      </c>
      <c r="G250" s="17" t="str">
        <f>VLOOKUP(D:D,[1]项目库!$B:$H,7,0)</f>
        <v>龙驹镇有关村社</v>
      </c>
      <c r="H250" s="12" t="s">
        <v>44</v>
      </c>
      <c r="I250" s="17" t="s">
        <v>227</v>
      </c>
      <c r="J250" s="17" t="s">
        <v>228</v>
      </c>
      <c r="K250" s="12" t="s">
        <v>47</v>
      </c>
      <c r="L250" s="12" t="s">
        <v>48</v>
      </c>
      <c r="M250" s="28">
        <f t="shared" si="19"/>
        <v>2</v>
      </c>
      <c r="N250" s="28">
        <v>2</v>
      </c>
      <c r="O250" s="12" t="s">
        <v>692</v>
      </c>
      <c r="P250" s="14" t="s">
        <v>693</v>
      </c>
      <c r="Q250" s="12"/>
      <c r="R250" s="12"/>
      <c r="S250" s="12"/>
      <c r="T250" s="12"/>
      <c r="U250" s="12"/>
      <c r="V250" s="12"/>
      <c r="W250" s="12"/>
      <c r="X250" s="12"/>
      <c r="Y250" s="12"/>
      <c r="Z250" s="12"/>
      <c r="AA250" s="34" t="s">
        <v>557</v>
      </c>
      <c r="AB250" s="3" t="s">
        <v>316</v>
      </c>
      <c r="AC250" s="3" t="s">
        <v>538</v>
      </c>
    </row>
    <row r="251" s="3" customFormat="1" customHeight="1" spans="1:29">
      <c r="A251" s="12">
        <f t="shared" si="16"/>
        <v>246</v>
      </c>
      <c r="B251" s="12" t="s">
        <v>38</v>
      </c>
      <c r="C251" s="23" t="s">
        <v>53</v>
      </c>
      <c r="D251" s="14" t="s">
        <v>735</v>
      </c>
      <c r="E251" s="15" t="s">
        <v>725</v>
      </c>
      <c r="F251" s="14" t="s">
        <v>736</v>
      </c>
      <c r="G251" s="17" t="str">
        <f>VLOOKUP(D:D,[1]项目库!$B:$H,7,0)</f>
        <v>走马镇有关村社</v>
      </c>
      <c r="H251" s="12" t="s">
        <v>44</v>
      </c>
      <c r="I251" s="17" t="s">
        <v>227</v>
      </c>
      <c r="J251" s="17" t="s">
        <v>228</v>
      </c>
      <c r="K251" s="12" t="s">
        <v>47</v>
      </c>
      <c r="L251" s="12" t="s">
        <v>48</v>
      </c>
      <c r="M251" s="28">
        <f t="shared" si="19"/>
        <v>7</v>
      </c>
      <c r="N251" s="28">
        <v>7</v>
      </c>
      <c r="O251" s="12" t="s">
        <v>692</v>
      </c>
      <c r="P251" s="14" t="s">
        <v>693</v>
      </c>
      <c r="Q251" s="12"/>
      <c r="R251" s="12"/>
      <c r="S251" s="12"/>
      <c r="T251" s="12"/>
      <c r="U251" s="12"/>
      <c r="V251" s="12"/>
      <c r="W251" s="12"/>
      <c r="X251" s="12"/>
      <c r="Y251" s="12"/>
      <c r="Z251" s="12"/>
      <c r="AA251" s="34" t="s">
        <v>557</v>
      </c>
      <c r="AB251" s="3" t="s">
        <v>480</v>
      </c>
      <c r="AC251" s="3" t="s">
        <v>538</v>
      </c>
    </row>
    <row r="252" s="3" customFormat="1" customHeight="1" spans="1:29">
      <c r="A252" s="12">
        <f t="shared" si="16"/>
        <v>247</v>
      </c>
      <c r="B252" s="12" t="s">
        <v>38</v>
      </c>
      <c r="C252" s="23" t="s">
        <v>53</v>
      </c>
      <c r="D252" s="14" t="s">
        <v>737</v>
      </c>
      <c r="E252" s="15" t="s">
        <v>725</v>
      </c>
      <c r="F252" s="14" t="s">
        <v>736</v>
      </c>
      <c r="G252" s="17" t="str">
        <f>VLOOKUP(D:D,[1]项目库!$B:$H,7,0)</f>
        <v>罗田镇有关村社</v>
      </c>
      <c r="H252" s="12" t="s">
        <v>44</v>
      </c>
      <c r="I252" s="17" t="s">
        <v>227</v>
      </c>
      <c r="J252" s="17" t="s">
        <v>228</v>
      </c>
      <c r="K252" s="12" t="s">
        <v>47</v>
      </c>
      <c r="L252" s="12" t="s">
        <v>48</v>
      </c>
      <c r="M252" s="28">
        <f t="shared" si="19"/>
        <v>7</v>
      </c>
      <c r="N252" s="28">
        <v>7</v>
      </c>
      <c r="O252" s="12" t="s">
        <v>692</v>
      </c>
      <c r="P252" s="14" t="s">
        <v>693</v>
      </c>
      <c r="Q252" s="12"/>
      <c r="R252" s="12"/>
      <c r="S252" s="12"/>
      <c r="T252" s="12"/>
      <c r="U252" s="12"/>
      <c r="V252" s="12"/>
      <c r="W252" s="12"/>
      <c r="X252" s="12"/>
      <c r="Y252" s="12"/>
      <c r="Z252" s="12"/>
      <c r="AA252" s="34" t="s">
        <v>557</v>
      </c>
      <c r="AB252" s="3" t="s">
        <v>312</v>
      </c>
      <c r="AC252" s="3" t="s">
        <v>538</v>
      </c>
    </row>
    <row r="253" s="3" customFormat="1" customHeight="1" spans="1:29">
      <c r="A253" s="12">
        <f t="shared" si="16"/>
        <v>248</v>
      </c>
      <c r="B253" s="12" t="s">
        <v>38</v>
      </c>
      <c r="C253" s="23" t="s">
        <v>53</v>
      </c>
      <c r="D253" s="14" t="s">
        <v>738</v>
      </c>
      <c r="E253" s="15" t="s">
        <v>704</v>
      </c>
      <c r="F253" s="14" t="s">
        <v>705</v>
      </c>
      <c r="G253" s="17" t="str">
        <f>VLOOKUP(D:D,[1]项目库!$B:$H,7,0)</f>
        <v>太龙镇有关村社</v>
      </c>
      <c r="H253" s="12" t="s">
        <v>44</v>
      </c>
      <c r="I253" s="17" t="s">
        <v>227</v>
      </c>
      <c r="J253" s="17" t="s">
        <v>228</v>
      </c>
      <c r="K253" s="12" t="s">
        <v>47</v>
      </c>
      <c r="L253" s="12" t="s">
        <v>48</v>
      </c>
      <c r="M253" s="28">
        <f t="shared" si="19"/>
        <v>3</v>
      </c>
      <c r="N253" s="28">
        <v>3</v>
      </c>
      <c r="O253" s="12" t="s">
        <v>692</v>
      </c>
      <c r="P253" s="14" t="s">
        <v>693</v>
      </c>
      <c r="Q253" s="12"/>
      <c r="R253" s="12"/>
      <c r="S253" s="12"/>
      <c r="T253" s="12"/>
      <c r="U253" s="12"/>
      <c r="V253" s="12"/>
      <c r="W253" s="12"/>
      <c r="X253" s="12"/>
      <c r="Y253" s="12"/>
      <c r="Z253" s="12"/>
      <c r="AA253" s="34" t="s">
        <v>557</v>
      </c>
      <c r="AB253" s="3" t="s">
        <v>483</v>
      </c>
      <c r="AC253" s="3" t="s">
        <v>538</v>
      </c>
    </row>
    <row r="254" s="3" customFormat="1" customHeight="1" spans="1:29">
      <c r="A254" s="12">
        <f t="shared" si="16"/>
        <v>249</v>
      </c>
      <c r="B254" s="12" t="s">
        <v>38</v>
      </c>
      <c r="C254" s="23" t="s">
        <v>53</v>
      </c>
      <c r="D254" s="14" t="s">
        <v>739</v>
      </c>
      <c r="E254" s="15" t="s">
        <v>704</v>
      </c>
      <c r="F254" s="14" t="s">
        <v>705</v>
      </c>
      <c r="G254" s="17" t="str">
        <f>VLOOKUP(D:D,[1]项目库!$B:$H,7,0)</f>
        <v>长滩镇有关村社</v>
      </c>
      <c r="H254" s="12" t="s">
        <v>44</v>
      </c>
      <c r="I254" s="17" t="s">
        <v>227</v>
      </c>
      <c r="J254" s="17" t="s">
        <v>228</v>
      </c>
      <c r="K254" s="12" t="s">
        <v>47</v>
      </c>
      <c r="L254" s="12" t="s">
        <v>48</v>
      </c>
      <c r="M254" s="28">
        <f t="shared" si="19"/>
        <v>3</v>
      </c>
      <c r="N254" s="28">
        <v>3</v>
      </c>
      <c r="O254" s="12" t="s">
        <v>692</v>
      </c>
      <c r="P254" s="14" t="s">
        <v>693</v>
      </c>
      <c r="Q254" s="12"/>
      <c r="R254" s="12"/>
      <c r="S254" s="12"/>
      <c r="T254" s="12"/>
      <c r="U254" s="12"/>
      <c r="V254" s="12"/>
      <c r="W254" s="12"/>
      <c r="X254" s="12"/>
      <c r="Y254" s="12"/>
      <c r="Z254" s="12"/>
      <c r="AA254" s="34" t="s">
        <v>557</v>
      </c>
      <c r="AB254" s="3" t="s">
        <v>291</v>
      </c>
      <c r="AC254" s="3" t="s">
        <v>538</v>
      </c>
    </row>
    <row r="255" s="3" customFormat="1" customHeight="1" spans="1:29">
      <c r="A255" s="12">
        <f t="shared" si="16"/>
        <v>250</v>
      </c>
      <c r="B255" s="12" t="s">
        <v>38</v>
      </c>
      <c r="C255" s="23" t="s">
        <v>53</v>
      </c>
      <c r="D255" s="14" t="s">
        <v>740</v>
      </c>
      <c r="E255" s="15" t="s">
        <v>701</v>
      </c>
      <c r="F255" s="14" t="s">
        <v>741</v>
      </c>
      <c r="G255" s="17" t="str">
        <f>VLOOKUP(D:D,[1]项目库!$B:$H,7,0)</f>
        <v>太安镇有关村社(河堰村、柏弯村、红丰村、钟刘村、凤凰社区）</v>
      </c>
      <c r="H255" s="12" t="s">
        <v>44</v>
      </c>
      <c r="I255" s="17" t="s">
        <v>227</v>
      </c>
      <c r="J255" s="17" t="s">
        <v>228</v>
      </c>
      <c r="K255" s="12" t="s">
        <v>47</v>
      </c>
      <c r="L255" s="12" t="s">
        <v>48</v>
      </c>
      <c r="M255" s="28">
        <f t="shared" si="19"/>
        <v>5</v>
      </c>
      <c r="N255" s="28">
        <v>5</v>
      </c>
      <c r="O255" s="12" t="s">
        <v>692</v>
      </c>
      <c r="P255" s="14" t="s">
        <v>693</v>
      </c>
      <c r="Q255" s="12"/>
      <c r="R255" s="12"/>
      <c r="S255" s="12"/>
      <c r="T255" s="12"/>
      <c r="U255" s="12"/>
      <c r="V255" s="12"/>
      <c r="W255" s="12"/>
      <c r="X255" s="12"/>
      <c r="Y255" s="12"/>
      <c r="Z255" s="12"/>
      <c r="AA255" s="34" t="s">
        <v>557</v>
      </c>
      <c r="AB255" s="3" t="s">
        <v>295</v>
      </c>
      <c r="AC255" s="3" t="s">
        <v>538</v>
      </c>
    </row>
    <row r="256" s="3" customFormat="1" customHeight="1" spans="1:29">
      <c r="A256" s="12">
        <f t="shared" si="16"/>
        <v>251</v>
      </c>
      <c r="B256" s="12" t="s">
        <v>38</v>
      </c>
      <c r="C256" s="23" t="s">
        <v>53</v>
      </c>
      <c r="D256" s="14" t="s">
        <v>742</v>
      </c>
      <c r="E256" s="15" t="s">
        <v>731</v>
      </c>
      <c r="F256" s="14" t="s">
        <v>743</v>
      </c>
      <c r="G256" s="17" t="str">
        <f>VLOOKUP(D:D,[1]项目库!$B:$H,7,0)</f>
        <v>白土镇人头村、五龙村、丁家村</v>
      </c>
      <c r="H256" s="12" t="s">
        <v>44</v>
      </c>
      <c r="I256" s="17" t="s">
        <v>227</v>
      </c>
      <c r="J256" s="17" t="s">
        <v>228</v>
      </c>
      <c r="K256" s="12" t="s">
        <v>47</v>
      </c>
      <c r="L256" s="12" t="s">
        <v>48</v>
      </c>
      <c r="M256" s="28">
        <f t="shared" si="19"/>
        <v>4</v>
      </c>
      <c r="N256" s="28">
        <v>4</v>
      </c>
      <c r="O256" s="12" t="s">
        <v>692</v>
      </c>
      <c r="P256" s="14" t="s">
        <v>693</v>
      </c>
      <c r="Q256" s="12"/>
      <c r="R256" s="12"/>
      <c r="S256" s="12"/>
      <c r="T256" s="12"/>
      <c r="U256" s="12"/>
      <c r="V256" s="12"/>
      <c r="W256" s="12"/>
      <c r="X256" s="12"/>
      <c r="Y256" s="12"/>
      <c r="Z256" s="12"/>
      <c r="AA256" s="34" t="s">
        <v>557</v>
      </c>
      <c r="AB256" s="3" t="s">
        <v>304</v>
      </c>
      <c r="AC256" s="3" t="s">
        <v>538</v>
      </c>
    </row>
    <row r="257" s="3" customFormat="1" customHeight="1" spans="1:29">
      <c r="A257" s="12">
        <f t="shared" si="16"/>
        <v>252</v>
      </c>
      <c r="B257" s="12" t="s">
        <v>38</v>
      </c>
      <c r="C257" s="23" t="s">
        <v>53</v>
      </c>
      <c r="D257" s="14" t="s">
        <v>744</v>
      </c>
      <c r="E257" s="15" t="s">
        <v>731</v>
      </c>
      <c r="F257" s="14" t="s">
        <v>732</v>
      </c>
      <c r="G257" s="17" t="str">
        <f>VLOOKUP(D:D,[1]项目库!$B:$H,7,0)</f>
        <v>郭村镇有关村社</v>
      </c>
      <c r="H257" s="12" t="s">
        <v>44</v>
      </c>
      <c r="I257" s="17" t="s">
        <v>227</v>
      </c>
      <c r="J257" s="17" t="s">
        <v>228</v>
      </c>
      <c r="K257" s="12" t="s">
        <v>47</v>
      </c>
      <c r="L257" s="12" t="s">
        <v>48</v>
      </c>
      <c r="M257" s="28">
        <f t="shared" si="19"/>
        <v>4</v>
      </c>
      <c r="N257" s="28">
        <v>4</v>
      </c>
      <c r="O257" s="12" t="s">
        <v>692</v>
      </c>
      <c r="P257" s="14" t="s">
        <v>693</v>
      </c>
      <c r="Q257" s="12"/>
      <c r="R257" s="12"/>
      <c r="S257" s="12"/>
      <c r="T257" s="12"/>
      <c r="U257" s="12"/>
      <c r="V257" s="12"/>
      <c r="W257" s="12"/>
      <c r="X257" s="12"/>
      <c r="Y257" s="12"/>
      <c r="Z257" s="12"/>
      <c r="AA257" s="34" t="s">
        <v>557</v>
      </c>
      <c r="AB257" s="3" t="s">
        <v>250</v>
      </c>
      <c r="AC257" s="3" t="s">
        <v>538</v>
      </c>
    </row>
    <row r="258" s="3" customFormat="1" customHeight="1" spans="1:29">
      <c r="A258" s="12">
        <f t="shared" si="16"/>
        <v>253</v>
      </c>
      <c r="B258" s="12" t="s">
        <v>38</v>
      </c>
      <c r="C258" s="23" t="s">
        <v>53</v>
      </c>
      <c r="D258" s="14" t="s">
        <v>745</v>
      </c>
      <c r="E258" s="15" t="s">
        <v>746</v>
      </c>
      <c r="F258" s="14" t="s">
        <v>705</v>
      </c>
      <c r="G258" s="17" t="str">
        <f>VLOOKUP(D:D,[1]项目库!$B:$H,7,0)</f>
        <v>九池街道凤凰村有关村社</v>
      </c>
      <c r="H258" s="12" t="s">
        <v>44</v>
      </c>
      <c r="I258" s="17" t="s">
        <v>227</v>
      </c>
      <c r="J258" s="17" t="s">
        <v>228</v>
      </c>
      <c r="K258" s="12" t="s">
        <v>47</v>
      </c>
      <c r="L258" s="12" t="s">
        <v>48</v>
      </c>
      <c r="M258" s="28">
        <f t="shared" si="19"/>
        <v>3</v>
      </c>
      <c r="N258" s="28">
        <v>3</v>
      </c>
      <c r="O258" s="12" t="s">
        <v>692</v>
      </c>
      <c r="P258" s="14" t="s">
        <v>693</v>
      </c>
      <c r="Q258" s="12"/>
      <c r="R258" s="12"/>
      <c r="S258" s="12"/>
      <c r="T258" s="12"/>
      <c r="U258" s="12"/>
      <c r="V258" s="12"/>
      <c r="W258" s="12"/>
      <c r="X258" s="12"/>
      <c r="Y258" s="12"/>
      <c r="Z258" s="12"/>
      <c r="AA258" s="34" t="s">
        <v>557</v>
      </c>
      <c r="AB258" s="3" t="s">
        <v>242</v>
      </c>
      <c r="AC258" s="3" t="s">
        <v>538</v>
      </c>
    </row>
    <row r="259" s="3" customFormat="1" customHeight="1" spans="1:29">
      <c r="A259" s="12">
        <f t="shared" si="16"/>
        <v>254</v>
      </c>
      <c r="B259" s="12" t="s">
        <v>38</v>
      </c>
      <c r="C259" s="23" t="s">
        <v>53</v>
      </c>
      <c r="D259" s="14" t="s">
        <v>747</v>
      </c>
      <c r="E259" s="15" t="s">
        <v>711</v>
      </c>
      <c r="F259" s="14" t="s">
        <v>712</v>
      </c>
      <c r="G259" s="17" t="str">
        <f>VLOOKUP(D:D,[1]项目库!$B:$H,7,0)</f>
        <v>柱山乡有关村社</v>
      </c>
      <c r="H259" s="12" t="s">
        <v>44</v>
      </c>
      <c r="I259" s="17" t="s">
        <v>227</v>
      </c>
      <c r="J259" s="17" t="s">
        <v>228</v>
      </c>
      <c r="K259" s="12" t="s">
        <v>47</v>
      </c>
      <c r="L259" s="12" t="s">
        <v>48</v>
      </c>
      <c r="M259" s="28">
        <f t="shared" si="19"/>
        <v>2</v>
      </c>
      <c r="N259" s="28">
        <v>2</v>
      </c>
      <c r="O259" s="12" t="s">
        <v>692</v>
      </c>
      <c r="P259" s="14" t="s">
        <v>693</v>
      </c>
      <c r="Q259" s="12"/>
      <c r="R259" s="12"/>
      <c r="S259" s="12"/>
      <c r="T259" s="12"/>
      <c r="U259" s="12"/>
      <c r="V259" s="12"/>
      <c r="W259" s="12"/>
      <c r="X259" s="12"/>
      <c r="Y259" s="12"/>
      <c r="Z259" s="12"/>
      <c r="AA259" s="34" t="s">
        <v>557</v>
      </c>
      <c r="AB259" s="3" t="s">
        <v>275</v>
      </c>
      <c r="AC259" s="3" t="s">
        <v>538</v>
      </c>
    </row>
    <row r="260" s="3" customFormat="1" customHeight="1" spans="1:29">
      <c r="A260" s="12">
        <f t="shared" si="16"/>
        <v>255</v>
      </c>
      <c r="B260" s="12" t="s">
        <v>38</v>
      </c>
      <c r="C260" s="23" t="s">
        <v>53</v>
      </c>
      <c r="D260" s="14" t="s">
        <v>748</v>
      </c>
      <c r="E260" s="15" t="s">
        <v>711</v>
      </c>
      <c r="F260" s="14" t="s">
        <v>712</v>
      </c>
      <c r="G260" s="17" t="str">
        <f>VLOOKUP(D:D,[1]项目库!$B:$H,7,0)</f>
        <v>铁峰乡有关村社</v>
      </c>
      <c r="H260" s="12" t="s">
        <v>44</v>
      </c>
      <c r="I260" s="17" t="s">
        <v>227</v>
      </c>
      <c r="J260" s="17" t="s">
        <v>228</v>
      </c>
      <c r="K260" s="12" t="s">
        <v>47</v>
      </c>
      <c r="L260" s="12" t="s">
        <v>48</v>
      </c>
      <c r="M260" s="28">
        <f t="shared" si="19"/>
        <v>2</v>
      </c>
      <c r="N260" s="28">
        <v>2</v>
      </c>
      <c r="O260" s="12" t="s">
        <v>692</v>
      </c>
      <c r="P260" s="14" t="s">
        <v>693</v>
      </c>
      <c r="Q260" s="12"/>
      <c r="R260" s="12"/>
      <c r="S260" s="12"/>
      <c r="T260" s="12"/>
      <c r="U260" s="12"/>
      <c r="V260" s="12"/>
      <c r="W260" s="12"/>
      <c r="X260" s="12"/>
      <c r="Y260" s="12"/>
      <c r="Z260" s="12"/>
      <c r="AA260" s="34" t="s">
        <v>557</v>
      </c>
      <c r="AB260" s="3" t="s">
        <v>495</v>
      </c>
      <c r="AC260" s="3" t="s">
        <v>538</v>
      </c>
    </row>
    <row r="261" s="3" customFormat="1" customHeight="1" spans="1:29">
      <c r="A261" s="12">
        <f t="shared" si="16"/>
        <v>256</v>
      </c>
      <c r="B261" s="12" t="s">
        <v>38</v>
      </c>
      <c r="C261" s="23" t="s">
        <v>53</v>
      </c>
      <c r="D261" s="14" t="s">
        <v>749</v>
      </c>
      <c r="E261" s="15" t="s">
        <v>711</v>
      </c>
      <c r="F261" s="14" t="s">
        <v>712</v>
      </c>
      <c r="G261" s="17" t="str">
        <f>VLOOKUP(D:D,[1]项目库!$B:$H,7,0)</f>
        <v>黄柏乡有关村社</v>
      </c>
      <c r="H261" s="12" t="s">
        <v>44</v>
      </c>
      <c r="I261" s="17" t="s">
        <v>227</v>
      </c>
      <c r="J261" s="17" t="s">
        <v>228</v>
      </c>
      <c r="K261" s="12" t="s">
        <v>47</v>
      </c>
      <c r="L261" s="12" t="s">
        <v>48</v>
      </c>
      <c r="M261" s="28">
        <f t="shared" si="19"/>
        <v>2</v>
      </c>
      <c r="N261" s="28">
        <v>2</v>
      </c>
      <c r="O261" s="12" t="s">
        <v>692</v>
      </c>
      <c r="P261" s="14" t="s">
        <v>693</v>
      </c>
      <c r="Q261" s="12"/>
      <c r="R261" s="12"/>
      <c r="S261" s="12"/>
      <c r="T261" s="12"/>
      <c r="U261" s="12"/>
      <c r="V261" s="12"/>
      <c r="W261" s="12"/>
      <c r="X261" s="12"/>
      <c r="Y261" s="12"/>
      <c r="Z261" s="12"/>
      <c r="AA261" s="34" t="s">
        <v>557</v>
      </c>
      <c r="AB261" s="3" t="s">
        <v>336</v>
      </c>
      <c r="AC261" s="3" t="s">
        <v>538</v>
      </c>
    </row>
    <row r="262" s="3" customFormat="1" customHeight="1" spans="1:29">
      <c r="A262" s="12">
        <f t="shared" si="16"/>
        <v>257</v>
      </c>
      <c r="B262" s="12" t="s">
        <v>38</v>
      </c>
      <c r="C262" s="23" t="s">
        <v>53</v>
      </c>
      <c r="D262" s="14" t="s">
        <v>750</v>
      </c>
      <c r="E262" s="15" t="s">
        <v>711</v>
      </c>
      <c r="F262" s="14" t="s">
        <v>712</v>
      </c>
      <c r="G262" s="17" t="str">
        <f>VLOOKUP(D:D,[1]项目库!$B:$H,7,0)</f>
        <v>溪口乡有关村社</v>
      </c>
      <c r="H262" s="12" t="s">
        <v>44</v>
      </c>
      <c r="I262" s="17" t="s">
        <v>227</v>
      </c>
      <c r="J262" s="17" t="s">
        <v>228</v>
      </c>
      <c r="K262" s="12" t="s">
        <v>47</v>
      </c>
      <c r="L262" s="12" t="s">
        <v>48</v>
      </c>
      <c r="M262" s="28">
        <f t="shared" si="19"/>
        <v>2</v>
      </c>
      <c r="N262" s="28">
        <v>2</v>
      </c>
      <c r="O262" s="12" t="s">
        <v>692</v>
      </c>
      <c r="P262" s="14" t="s">
        <v>693</v>
      </c>
      <c r="Q262" s="12"/>
      <c r="R262" s="12"/>
      <c r="S262" s="12"/>
      <c r="T262" s="12"/>
      <c r="U262" s="12"/>
      <c r="V262" s="12"/>
      <c r="W262" s="12"/>
      <c r="X262" s="12"/>
      <c r="Y262" s="12"/>
      <c r="Z262" s="12"/>
      <c r="AA262" s="34" t="s">
        <v>557</v>
      </c>
      <c r="AB262" s="3" t="s">
        <v>500</v>
      </c>
      <c r="AC262" s="3" t="s">
        <v>538</v>
      </c>
    </row>
    <row r="263" s="3" customFormat="1" customHeight="1" spans="1:29">
      <c r="A263" s="12">
        <f t="shared" si="16"/>
        <v>258</v>
      </c>
      <c r="B263" s="12" t="s">
        <v>38</v>
      </c>
      <c r="C263" s="23" t="s">
        <v>53</v>
      </c>
      <c r="D263" s="14" t="s">
        <v>751</v>
      </c>
      <c r="E263" s="15" t="s">
        <v>707</v>
      </c>
      <c r="F263" s="14" t="s">
        <v>691</v>
      </c>
      <c r="G263" s="17" t="str">
        <f>VLOOKUP(D:D,[1]项目库!$B:$H,7,0)</f>
        <v>茨竹乡有关村社</v>
      </c>
      <c r="H263" s="12" t="s">
        <v>44</v>
      </c>
      <c r="I263" s="17" t="s">
        <v>227</v>
      </c>
      <c r="J263" s="17" t="s">
        <v>228</v>
      </c>
      <c r="K263" s="12" t="s">
        <v>47</v>
      </c>
      <c r="L263" s="12" t="s">
        <v>48</v>
      </c>
      <c r="M263" s="28">
        <f t="shared" si="19"/>
        <v>1</v>
      </c>
      <c r="N263" s="28">
        <v>1</v>
      </c>
      <c r="O263" s="12" t="s">
        <v>692</v>
      </c>
      <c r="P263" s="14" t="s">
        <v>693</v>
      </c>
      <c r="Q263" s="12"/>
      <c r="R263" s="12"/>
      <c r="S263" s="12"/>
      <c r="T263" s="12"/>
      <c r="U263" s="12"/>
      <c r="V263" s="12"/>
      <c r="W263" s="12"/>
      <c r="X263" s="12"/>
      <c r="Y263" s="12"/>
      <c r="Z263" s="12"/>
      <c r="AA263" s="34" t="s">
        <v>557</v>
      </c>
      <c r="AB263" s="3" t="s">
        <v>308</v>
      </c>
      <c r="AC263" s="3" t="s">
        <v>538</v>
      </c>
    </row>
    <row r="264" s="3" customFormat="1" customHeight="1" spans="1:29">
      <c r="A264" s="12">
        <f t="shared" si="16"/>
        <v>259</v>
      </c>
      <c r="B264" s="12" t="s">
        <v>38</v>
      </c>
      <c r="C264" s="23" t="s">
        <v>53</v>
      </c>
      <c r="D264" s="14" t="s">
        <v>752</v>
      </c>
      <c r="E264" s="15" t="s">
        <v>701</v>
      </c>
      <c r="F264" s="14" t="s">
        <v>702</v>
      </c>
      <c r="G264" s="17" t="str">
        <f>VLOOKUP(D:D,[1]项目库!$B:$H,7,0)</f>
        <v>恒合土家族乡有关村社</v>
      </c>
      <c r="H264" s="12" t="s">
        <v>44</v>
      </c>
      <c r="I264" s="17" t="s">
        <v>227</v>
      </c>
      <c r="J264" s="17" t="s">
        <v>228</v>
      </c>
      <c r="K264" s="12" t="s">
        <v>47</v>
      </c>
      <c r="L264" s="12" t="s">
        <v>48</v>
      </c>
      <c r="M264" s="28">
        <f t="shared" si="19"/>
        <v>5</v>
      </c>
      <c r="N264" s="28">
        <v>5</v>
      </c>
      <c r="O264" s="12" t="s">
        <v>692</v>
      </c>
      <c r="P264" s="14" t="s">
        <v>693</v>
      </c>
      <c r="Q264" s="12"/>
      <c r="R264" s="12"/>
      <c r="S264" s="12"/>
      <c r="T264" s="12"/>
      <c r="U264" s="12"/>
      <c r="V264" s="12"/>
      <c r="W264" s="12"/>
      <c r="X264" s="12"/>
      <c r="Y264" s="12"/>
      <c r="Z264" s="12"/>
      <c r="AA264" s="34" t="s">
        <v>557</v>
      </c>
      <c r="AB264" s="3" t="s">
        <v>324</v>
      </c>
      <c r="AC264" s="3" t="s">
        <v>538</v>
      </c>
    </row>
    <row r="265" s="3" customFormat="1" customHeight="1" spans="1:29">
      <c r="A265" s="12">
        <f t="shared" ref="A265:A273" si="20">ROW(265:265)-5</f>
        <v>260</v>
      </c>
      <c r="B265" s="12" t="s">
        <v>38</v>
      </c>
      <c r="C265" s="23" t="s">
        <v>53</v>
      </c>
      <c r="D265" s="14" t="s">
        <v>753</v>
      </c>
      <c r="E265" s="15" t="s">
        <v>707</v>
      </c>
      <c r="F265" s="14" t="s">
        <v>691</v>
      </c>
      <c r="G265" s="17" t="str">
        <f>VLOOKUP(D:D,[1]项目库!$B:$H,7,0)</f>
        <v>地宝土家族乡有关村社</v>
      </c>
      <c r="H265" s="12" t="s">
        <v>44</v>
      </c>
      <c r="I265" s="17" t="s">
        <v>227</v>
      </c>
      <c r="J265" s="17" t="s">
        <v>228</v>
      </c>
      <c r="K265" s="12" t="s">
        <v>47</v>
      </c>
      <c r="L265" s="12" t="s">
        <v>48</v>
      </c>
      <c r="M265" s="28">
        <f t="shared" si="19"/>
        <v>1</v>
      </c>
      <c r="N265" s="28">
        <v>1</v>
      </c>
      <c r="O265" s="12" t="s">
        <v>692</v>
      </c>
      <c r="P265" s="14" t="s">
        <v>693</v>
      </c>
      <c r="Q265" s="12"/>
      <c r="R265" s="12"/>
      <c r="S265" s="12"/>
      <c r="T265" s="12"/>
      <c r="U265" s="12"/>
      <c r="V265" s="12"/>
      <c r="W265" s="12"/>
      <c r="X265" s="12"/>
      <c r="Y265" s="12"/>
      <c r="Z265" s="12"/>
      <c r="AA265" s="34" t="s">
        <v>557</v>
      </c>
      <c r="AB265" s="3" t="s">
        <v>332</v>
      </c>
      <c r="AC265" s="3" t="s">
        <v>538</v>
      </c>
    </row>
    <row r="266" s="3" customFormat="1" customHeight="1" spans="1:29">
      <c r="A266" s="12">
        <f t="shared" si="20"/>
        <v>261</v>
      </c>
      <c r="B266" s="12" t="s">
        <v>38</v>
      </c>
      <c r="C266" s="23" t="s">
        <v>53</v>
      </c>
      <c r="D266" s="14" t="s">
        <v>754</v>
      </c>
      <c r="E266" s="15" t="s">
        <v>707</v>
      </c>
      <c r="F266" s="14" t="s">
        <v>691</v>
      </c>
      <c r="G266" s="17" t="str">
        <f>VLOOKUP(D:D,[1]项目库!$B:$H,7,0)</f>
        <v>龙都街道</v>
      </c>
      <c r="H266" s="12" t="s">
        <v>44</v>
      </c>
      <c r="I266" s="17" t="s">
        <v>227</v>
      </c>
      <c r="J266" s="17" t="s">
        <v>228</v>
      </c>
      <c r="K266" s="12" t="s">
        <v>47</v>
      </c>
      <c r="L266" s="12" t="s">
        <v>48</v>
      </c>
      <c r="M266" s="28">
        <f t="shared" si="19"/>
        <v>1</v>
      </c>
      <c r="N266" s="28">
        <v>1</v>
      </c>
      <c r="O266" s="12" t="s">
        <v>692</v>
      </c>
      <c r="P266" s="14" t="s">
        <v>693</v>
      </c>
      <c r="Q266" s="12"/>
      <c r="R266" s="12"/>
      <c r="S266" s="12"/>
      <c r="T266" s="12"/>
      <c r="U266" s="12"/>
      <c r="V266" s="12"/>
      <c r="W266" s="12"/>
      <c r="X266" s="12"/>
      <c r="Y266" s="12"/>
      <c r="Z266" s="12"/>
      <c r="AA266" s="34" t="s">
        <v>557</v>
      </c>
      <c r="AB266" s="3" t="s">
        <v>613</v>
      </c>
      <c r="AC266" s="3" t="s">
        <v>538</v>
      </c>
    </row>
    <row r="267" s="3" customFormat="1" customHeight="1" spans="1:29">
      <c r="A267" s="12">
        <f t="shared" si="20"/>
        <v>262</v>
      </c>
      <c r="B267" s="12" t="s">
        <v>38</v>
      </c>
      <c r="C267" s="23" t="s">
        <v>53</v>
      </c>
      <c r="D267" s="14" t="s">
        <v>755</v>
      </c>
      <c r="E267" s="15" t="s">
        <v>707</v>
      </c>
      <c r="F267" s="14" t="s">
        <v>691</v>
      </c>
      <c r="G267" s="17" t="str">
        <f>VLOOKUP(D:D,[1]项目库!$B:$H,7,0)</f>
        <v>钟鼓楼街道大团村有关村社</v>
      </c>
      <c r="H267" s="12" t="s">
        <v>44</v>
      </c>
      <c r="I267" s="17" t="s">
        <v>227</v>
      </c>
      <c r="J267" s="17" t="s">
        <v>228</v>
      </c>
      <c r="K267" s="12" t="s">
        <v>47</v>
      </c>
      <c r="L267" s="12" t="s">
        <v>48</v>
      </c>
      <c r="M267" s="28">
        <f t="shared" si="19"/>
        <v>1</v>
      </c>
      <c r="N267" s="28">
        <v>1</v>
      </c>
      <c r="O267" s="12" t="s">
        <v>692</v>
      </c>
      <c r="P267" s="14" t="s">
        <v>693</v>
      </c>
      <c r="Q267" s="12"/>
      <c r="R267" s="12"/>
      <c r="S267" s="12"/>
      <c r="T267" s="12"/>
      <c r="U267" s="12"/>
      <c r="V267" s="12"/>
      <c r="W267" s="12"/>
      <c r="X267" s="12"/>
      <c r="Y267" s="12"/>
      <c r="Z267" s="12"/>
      <c r="AA267" s="34" t="s">
        <v>557</v>
      </c>
      <c r="AB267" s="3" t="s">
        <v>651</v>
      </c>
      <c r="AC267" s="3" t="s">
        <v>538</v>
      </c>
    </row>
    <row r="268" s="3" customFormat="1" customHeight="1" spans="1:29">
      <c r="A268" s="12">
        <f t="shared" si="20"/>
        <v>263</v>
      </c>
      <c r="B268" s="12" t="s">
        <v>38</v>
      </c>
      <c r="C268" s="23" t="s">
        <v>53</v>
      </c>
      <c r="D268" s="14" t="s">
        <v>756</v>
      </c>
      <c r="E268" s="15" t="s">
        <v>707</v>
      </c>
      <c r="F268" s="14" t="s">
        <v>691</v>
      </c>
      <c r="G268" s="17" t="str">
        <f>VLOOKUP(D:D,[1]项目库!$B:$H,7,0)</f>
        <v>百安坝街道</v>
      </c>
      <c r="H268" s="12" t="s">
        <v>44</v>
      </c>
      <c r="I268" s="17" t="s">
        <v>227</v>
      </c>
      <c r="J268" s="17" t="s">
        <v>228</v>
      </c>
      <c r="K268" s="12" t="s">
        <v>47</v>
      </c>
      <c r="L268" s="12" t="s">
        <v>48</v>
      </c>
      <c r="M268" s="28">
        <f t="shared" si="19"/>
        <v>1</v>
      </c>
      <c r="N268" s="28">
        <v>1</v>
      </c>
      <c r="O268" s="12" t="s">
        <v>692</v>
      </c>
      <c r="P268" s="14" t="s">
        <v>693</v>
      </c>
      <c r="Q268" s="12"/>
      <c r="R268" s="12"/>
      <c r="S268" s="12"/>
      <c r="T268" s="12"/>
      <c r="U268" s="12"/>
      <c r="V268" s="12"/>
      <c r="W268" s="12"/>
      <c r="X268" s="12"/>
      <c r="Y268" s="12"/>
      <c r="Z268" s="12"/>
      <c r="AA268" s="34" t="s">
        <v>557</v>
      </c>
      <c r="AB268" s="3" t="s">
        <v>583</v>
      </c>
      <c r="AC268" s="3" t="s">
        <v>538</v>
      </c>
    </row>
    <row r="269" s="3" customFormat="1" customHeight="1" spans="1:29">
      <c r="A269" s="12">
        <f t="shared" si="20"/>
        <v>264</v>
      </c>
      <c r="B269" s="12" t="s">
        <v>38</v>
      </c>
      <c r="C269" s="23" t="s">
        <v>53</v>
      </c>
      <c r="D269" s="14" t="s">
        <v>757</v>
      </c>
      <c r="E269" s="15" t="s">
        <v>758</v>
      </c>
      <c r="F269" s="14" t="s">
        <v>759</v>
      </c>
      <c r="G269" s="17" t="str">
        <f>VLOOKUP(D:D,[1]项目库!$B:$H,7,0)</f>
        <v>陈家坝街道</v>
      </c>
      <c r="H269" s="12" t="s">
        <v>44</v>
      </c>
      <c r="I269" s="17" t="s">
        <v>227</v>
      </c>
      <c r="J269" s="17" t="s">
        <v>228</v>
      </c>
      <c r="K269" s="12" t="s">
        <v>47</v>
      </c>
      <c r="L269" s="12" t="s">
        <v>48</v>
      </c>
      <c r="M269" s="28">
        <f t="shared" si="19"/>
        <v>6</v>
      </c>
      <c r="N269" s="28">
        <v>6</v>
      </c>
      <c r="O269" s="12" t="s">
        <v>692</v>
      </c>
      <c r="P269" s="14" t="s">
        <v>693</v>
      </c>
      <c r="Q269" s="12"/>
      <c r="R269" s="12"/>
      <c r="S269" s="12"/>
      <c r="T269" s="12"/>
      <c r="U269" s="12"/>
      <c r="V269" s="12"/>
      <c r="W269" s="12"/>
      <c r="X269" s="12"/>
      <c r="Y269" s="12"/>
      <c r="Z269" s="12"/>
      <c r="AA269" s="34" t="s">
        <v>557</v>
      </c>
      <c r="AB269" s="3" t="s">
        <v>586</v>
      </c>
      <c r="AC269" s="3" t="s">
        <v>538</v>
      </c>
    </row>
    <row r="270" s="3" customFormat="1" customHeight="1" spans="1:29">
      <c r="A270" s="12">
        <f t="shared" si="20"/>
        <v>265</v>
      </c>
      <c r="B270" s="12" t="s">
        <v>38</v>
      </c>
      <c r="C270" s="23" t="s">
        <v>53</v>
      </c>
      <c r="D270" s="14" t="s">
        <v>760</v>
      </c>
      <c r="E270" s="15" t="s">
        <v>761</v>
      </c>
      <c r="F270" s="14" t="s">
        <v>762</v>
      </c>
      <c r="G270" s="17" t="str">
        <f>VLOOKUP(D:D,[1]项目库!$B:$H,7,0)</f>
        <v>新田镇天德村</v>
      </c>
      <c r="H270" s="12" t="s">
        <v>44</v>
      </c>
      <c r="I270" s="17" t="s">
        <v>227</v>
      </c>
      <c r="J270" s="17" t="s">
        <v>228</v>
      </c>
      <c r="K270" s="12" t="s">
        <v>47</v>
      </c>
      <c r="L270" s="12" t="s">
        <v>48</v>
      </c>
      <c r="M270" s="28">
        <f t="shared" si="19"/>
        <v>50</v>
      </c>
      <c r="N270" s="28">
        <v>50</v>
      </c>
      <c r="O270" s="12" t="s">
        <v>692</v>
      </c>
      <c r="P270" s="14" t="s">
        <v>693</v>
      </c>
      <c r="Q270" s="12"/>
      <c r="R270" s="12"/>
      <c r="S270" s="12"/>
      <c r="T270" s="12"/>
      <c r="U270" s="12"/>
      <c r="V270" s="12"/>
      <c r="W270" s="12"/>
      <c r="X270" s="12"/>
      <c r="Y270" s="12"/>
      <c r="Z270" s="12"/>
      <c r="AA270" s="34" t="s">
        <v>557</v>
      </c>
      <c r="AB270" s="3" t="s">
        <v>763</v>
      </c>
      <c r="AC270" s="3" t="s">
        <v>538</v>
      </c>
    </row>
    <row r="271" s="3" customFormat="1" customHeight="1" spans="1:29">
      <c r="A271" s="12">
        <f t="shared" si="20"/>
        <v>266</v>
      </c>
      <c r="B271" s="12" t="s">
        <v>38</v>
      </c>
      <c r="C271" s="23" t="s">
        <v>53</v>
      </c>
      <c r="D271" s="14" t="s">
        <v>764</v>
      </c>
      <c r="E271" s="15" t="s">
        <v>761</v>
      </c>
      <c r="F271" s="14" t="s">
        <v>765</v>
      </c>
      <c r="G271" s="17" t="str">
        <f>VLOOKUP(D:D,[1]项目库!$B:$H,7,0)</f>
        <v>高梁镇</v>
      </c>
      <c r="H271" s="12" t="s">
        <v>44</v>
      </c>
      <c r="I271" s="17" t="s">
        <v>227</v>
      </c>
      <c r="J271" s="17" t="s">
        <v>228</v>
      </c>
      <c r="K271" s="12" t="s">
        <v>47</v>
      </c>
      <c r="L271" s="12" t="s">
        <v>48</v>
      </c>
      <c r="M271" s="28">
        <f t="shared" si="19"/>
        <v>40</v>
      </c>
      <c r="N271" s="28">
        <v>40</v>
      </c>
      <c r="O271" s="12" t="s">
        <v>692</v>
      </c>
      <c r="P271" s="14" t="s">
        <v>693</v>
      </c>
      <c r="Q271" s="12"/>
      <c r="R271" s="12"/>
      <c r="S271" s="12"/>
      <c r="T271" s="12"/>
      <c r="U271" s="12"/>
      <c r="V271" s="12"/>
      <c r="W271" s="12"/>
      <c r="X271" s="12"/>
      <c r="Y271" s="12"/>
      <c r="Z271" s="12"/>
      <c r="AA271" s="34" t="s">
        <v>557</v>
      </c>
      <c r="AB271" s="3" t="s">
        <v>766</v>
      </c>
      <c r="AC271" s="3" t="s">
        <v>538</v>
      </c>
    </row>
    <row r="272" s="3" customFormat="1" customHeight="1" spans="1:29">
      <c r="A272" s="12">
        <f t="shared" si="20"/>
        <v>267</v>
      </c>
      <c r="B272" s="12" t="s">
        <v>38</v>
      </c>
      <c r="C272" s="23" t="s">
        <v>53</v>
      </c>
      <c r="D272" s="14" t="s">
        <v>767</v>
      </c>
      <c r="E272" s="15" t="s">
        <v>761</v>
      </c>
      <c r="F272" s="14" t="s">
        <v>768</v>
      </c>
      <c r="G272" s="17" t="str">
        <f>VLOOKUP(D:D,[1]项目库!$B:$H,7,0)</f>
        <v>高峰街道赵家村</v>
      </c>
      <c r="H272" s="12" t="s">
        <v>44</v>
      </c>
      <c r="I272" s="17" t="s">
        <v>227</v>
      </c>
      <c r="J272" s="17" t="s">
        <v>228</v>
      </c>
      <c r="K272" s="12" t="s">
        <v>47</v>
      </c>
      <c r="L272" s="12" t="s">
        <v>48</v>
      </c>
      <c r="M272" s="28">
        <f t="shared" si="19"/>
        <v>25</v>
      </c>
      <c r="N272" s="28">
        <v>25</v>
      </c>
      <c r="O272" s="12" t="s">
        <v>692</v>
      </c>
      <c r="P272" s="14" t="s">
        <v>693</v>
      </c>
      <c r="Q272" s="12"/>
      <c r="R272" s="12"/>
      <c r="S272" s="12"/>
      <c r="T272" s="12"/>
      <c r="U272" s="12"/>
      <c r="V272" s="12"/>
      <c r="W272" s="12"/>
      <c r="X272" s="12"/>
      <c r="Y272" s="12"/>
      <c r="Z272" s="12"/>
      <c r="AA272" s="34" t="s">
        <v>557</v>
      </c>
      <c r="AB272" s="3" t="s">
        <v>769</v>
      </c>
      <c r="AC272" s="3" t="s">
        <v>538</v>
      </c>
    </row>
    <row r="273" s="3" customFormat="1" customHeight="1" spans="1:29">
      <c r="A273" s="12">
        <f t="shared" si="20"/>
        <v>268</v>
      </c>
      <c r="B273" s="12" t="s">
        <v>38</v>
      </c>
      <c r="C273" s="23" t="s">
        <v>53</v>
      </c>
      <c r="D273" s="14" t="s">
        <v>770</v>
      </c>
      <c r="E273" s="15" t="s">
        <v>771</v>
      </c>
      <c r="F273" s="14" t="s">
        <v>772</v>
      </c>
      <c r="G273" s="17" t="str">
        <f>VLOOKUP(D:D,[1]项目库!$B:$H,7,0)</f>
        <v>甘宁等有关镇乡街道</v>
      </c>
      <c r="H273" s="12" t="s">
        <v>44</v>
      </c>
      <c r="I273" s="17" t="s">
        <v>227</v>
      </c>
      <c r="J273" s="17" t="s">
        <v>228</v>
      </c>
      <c r="K273" s="12" t="s">
        <v>47</v>
      </c>
      <c r="L273" s="12" t="s">
        <v>48</v>
      </c>
      <c r="M273" s="28">
        <f t="shared" si="19"/>
        <v>135</v>
      </c>
      <c r="N273" s="28">
        <v>135</v>
      </c>
      <c r="O273" s="12" t="s">
        <v>692</v>
      </c>
      <c r="P273" s="14" t="s">
        <v>693</v>
      </c>
      <c r="Q273" s="12"/>
      <c r="R273" s="12"/>
      <c r="S273" s="12"/>
      <c r="T273" s="12"/>
      <c r="U273" s="12"/>
      <c r="V273" s="12"/>
      <c r="W273" s="12"/>
      <c r="X273" s="12"/>
      <c r="Y273" s="12"/>
      <c r="Z273" s="12"/>
      <c r="AA273" s="34" t="s">
        <v>557</v>
      </c>
      <c r="AB273" s="3" t="s">
        <v>773</v>
      </c>
      <c r="AC273" s="3" t="s">
        <v>538</v>
      </c>
    </row>
    <row r="274" s="3" customFormat="1" customHeight="1" spans="1:29">
      <c r="A274" s="12">
        <f t="shared" ref="A274:A327" si="21">ROW(274:274)-5</f>
        <v>269</v>
      </c>
      <c r="B274" s="12" t="s">
        <v>38</v>
      </c>
      <c r="C274" s="23" t="s">
        <v>53</v>
      </c>
      <c r="D274" s="14" t="s">
        <v>774</v>
      </c>
      <c r="E274" s="24" t="s">
        <v>775</v>
      </c>
      <c r="F274" s="14" t="s">
        <v>776</v>
      </c>
      <c r="G274" s="17" t="str">
        <f>VLOOKUP(D:D,[1]项目库!$B:$H,7,0)</f>
        <v>万州区恒合乡</v>
      </c>
      <c r="H274" s="12" t="s">
        <v>44</v>
      </c>
      <c r="I274" s="17" t="s">
        <v>227</v>
      </c>
      <c r="J274" s="17" t="s">
        <v>228</v>
      </c>
      <c r="K274" s="12" t="s">
        <v>47</v>
      </c>
      <c r="L274" s="12" t="s">
        <v>48</v>
      </c>
      <c r="M274" s="28">
        <f t="shared" si="19"/>
        <v>550</v>
      </c>
      <c r="N274" s="28"/>
      <c r="O274" s="12"/>
      <c r="P274" s="14"/>
      <c r="Q274" s="12">
        <v>550</v>
      </c>
      <c r="R274" s="12" t="s">
        <v>126</v>
      </c>
      <c r="S274" s="12" t="s">
        <v>127</v>
      </c>
      <c r="T274" s="12"/>
      <c r="U274" s="12"/>
      <c r="V274" s="12"/>
      <c r="W274" s="12"/>
      <c r="X274" s="12"/>
      <c r="Y274" s="12"/>
      <c r="Z274" s="12" t="s">
        <v>230</v>
      </c>
      <c r="AA274" s="34"/>
      <c r="AB274" s="3" t="s">
        <v>511</v>
      </c>
      <c r="AC274" s="3" t="s">
        <v>538</v>
      </c>
    </row>
    <row r="275" s="3" customFormat="1" customHeight="1" spans="1:29">
      <c r="A275" s="12">
        <f t="shared" si="21"/>
        <v>270</v>
      </c>
      <c r="B275" s="12" t="s">
        <v>38</v>
      </c>
      <c r="C275" s="23" t="s">
        <v>53</v>
      </c>
      <c r="D275" s="14" t="s">
        <v>777</v>
      </c>
      <c r="E275" s="24" t="s">
        <v>778</v>
      </c>
      <c r="F275" s="14" t="s">
        <v>779</v>
      </c>
      <c r="G275" s="17" t="str">
        <f>VLOOKUP(D:D,[1]项目库!$B:$H,7,0)</f>
        <v>宋家4组</v>
      </c>
      <c r="H275" s="12" t="s">
        <v>44</v>
      </c>
      <c r="I275" s="17" t="s">
        <v>227</v>
      </c>
      <c r="J275" s="17" t="s">
        <v>228</v>
      </c>
      <c r="K275" s="12" t="s">
        <v>47</v>
      </c>
      <c r="L275" s="12" t="s">
        <v>47</v>
      </c>
      <c r="M275" s="28">
        <f t="shared" si="19"/>
        <v>15</v>
      </c>
      <c r="N275" s="28"/>
      <c r="O275" s="12"/>
      <c r="P275" s="14"/>
      <c r="Q275" s="12">
        <v>15</v>
      </c>
      <c r="R275" s="12" t="s">
        <v>126</v>
      </c>
      <c r="S275" s="12" t="s">
        <v>127</v>
      </c>
      <c r="T275" s="12"/>
      <c r="U275" s="12"/>
      <c r="V275" s="12"/>
      <c r="W275" s="12"/>
      <c r="X275" s="12"/>
      <c r="Y275" s="12"/>
      <c r="Z275" s="12" t="s">
        <v>230</v>
      </c>
      <c r="AA275" s="34"/>
      <c r="AB275" s="3" t="s">
        <v>455</v>
      </c>
      <c r="AC275" s="3" t="s">
        <v>538</v>
      </c>
    </row>
    <row r="276" s="3" customFormat="1" customHeight="1" spans="1:29">
      <c r="A276" s="12">
        <f t="shared" si="21"/>
        <v>271</v>
      </c>
      <c r="B276" s="12" t="s">
        <v>38</v>
      </c>
      <c r="C276" s="23" t="s">
        <v>53</v>
      </c>
      <c r="D276" s="14" t="s">
        <v>780</v>
      </c>
      <c r="E276" s="24" t="s">
        <v>781</v>
      </c>
      <c r="F276" s="14" t="s">
        <v>782</v>
      </c>
      <c r="G276" s="17" t="str">
        <f>VLOOKUP(D:D,[1]项目库!$B:$H,7,0)</f>
        <v>回龙社区、饶家村、同心村</v>
      </c>
      <c r="H276" s="12" t="s">
        <v>44</v>
      </c>
      <c r="I276" s="17" t="s">
        <v>227</v>
      </c>
      <c r="J276" s="17" t="s">
        <v>228</v>
      </c>
      <c r="K276" s="12" t="s">
        <v>47</v>
      </c>
      <c r="L276" s="12" t="s">
        <v>47</v>
      </c>
      <c r="M276" s="28">
        <f t="shared" si="19"/>
        <v>28</v>
      </c>
      <c r="N276" s="28"/>
      <c r="O276" s="12"/>
      <c r="P276" s="14"/>
      <c r="Q276" s="12">
        <v>28</v>
      </c>
      <c r="R276" s="12" t="s">
        <v>126</v>
      </c>
      <c r="S276" s="12" t="s">
        <v>127</v>
      </c>
      <c r="T276" s="12"/>
      <c r="U276" s="12"/>
      <c r="V276" s="12"/>
      <c r="W276" s="12"/>
      <c r="X276" s="12"/>
      <c r="Y276" s="12"/>
      <c r="Z276" s="12" t="s">
        <v>230</v>
      </c>
      <c r="AA276" s="34"/>
      <c r="AB276" s="3" t="s">
        <v>466</v>
      </c>
      <c r="AC276" s="3" t="s">
        <v>538</v>
      </c>
    </row>
    <row r="277" s="3" customFormat="1" customHeight="1" spans="1:29">
      <c r="A277" s="12">
        <f t="shared" si="21"/>
        <v>272</v>
      </c>
      <c r="B277" s="12" t="s">
        <v>38</v>
      </c>
      <c r="C277" s="23" t="s">
        <v>53</v>
      </c>
      <c r="D277" s="14" t="s">
        <v>780</v>
      </c>
      <c r="E277" s="24" t="s">
        <v>781</v>
      </c>
      <c r="F277" s="14" t="s">
        <v>782</v>
      </c>
      <c r="G277" s="17" t="str">
        <f>VLOOKUP(D:D,[1]项目库!$B:$H,7,0)</f>
        <v>回龙社区、饶家村、同心村</v>
      </c>
      <c r="H277" s="12" t="s">
        <v>44</v>
      </c>
      <c r="I277" s="17" t="s">
        <v>227</v>
      </c>
      <c r="J277" s="17" t="s">
        <v>228</v>
      </c>
      <c r="K277" s="12" t="s">
        <v>47</v>
      </c>
      <c r="L277" s="12" t="s">
        <v>47</v>
      </c>
      <c r="M277" s="28">
        <f t="shared" si="19"/>
        <v>52</v>
      </c>
      <c r="N277" s="28"/>
      <c r="O277" s="12"/>
      <c r="P277" s="14"/>
      <c r="Q277" s="12">
        <v>52</v>
      </c>
      <c r="R277" s="12" t="s">
        <v>57</v>
      </c>
      <c r="S277" s="12" t="s">
        <v>58</v>
      </c>
      <c r="T277" s="12"/>
      <c r="U277" s="12"/>
      <c r="V277" s="12"/>
      <c r="W277" s="12"/>
      <c r="X277" s="12"/>
      <c r="Y277" s="12"/>
      <c r="Z277" s="12" t="s">
        <v>230</v>
      </c>
      <c r="AA277" s="34"/>
      <c r="AB277" s="3" t="s">
        <v>466</v>
      </c>
      <c r="AC277" s="3" t="s">
        <v>538</v>
      </c>
    </row>
    <row r="278" s="3" customFormat="1" customHeight="1" spans="1:29">
      <c r="A278" s="12">
        <f t="shared" si="21"/>
        <v>273</v>
      </c>
      <c r="B278" s="12" t="s">
        <v>38</v>
      </c>
      <c r="C278" s="23" t="s">
        <v>53</v>
      </c>
      <c r="D278" s="14" t="s">
        <v>783</v>
      </c>
      <c r="E278" s="24" t="s">
        <v>784</v>
      </c>
      <c r="F278" s="14" t="s">
        <v>785</v>
      </c>
      <c r="G278" s="17" t="str">
        <f>VLOOKUP(D:D,[1]项目库!$B:$H,7,0)</f>
        <v>太龙镇万丰村</v>
      </c>
      <c r="H278" s="12" t="s">
        <v>44</v>
      </c>
      <c r="I278" s="17" t="s">
        <v>227</v>
      </c>
      <c r="J278" s="17" t="s">
        <v>228</v>
      </c>
      <c r="K278" s="12" t="s">
        <v>47</v>
      </c>
      <c r="L278" s="12" t="s">
        <v>47</v>
      </c>
      <c r="M278" s="28">
        <f t="shared" si="19"/>
        <v>13</v>
      </c>
      <c r="N278" s="28"/>
      <c r="O278" s="12"/>
      <c r="P278" s="14"/>
      <c r="Q278" s="12">
        <v>13</v>
      </c>
      <c r="R278" s="12" t="s">
        <v>126</v>
      </c>
      <c r="S278" s="12" t="s">
        <v>127</v>
      </c>
      <c r="T278" s="12"/>
      <c r="U278" s="12"/>
      <c r="V278" s="12"/>
      <c r="W278" s="12"/>
      <c r="X278" s="12"/>
      <c r="Y278" s="12"/>
      <c r="Z278" s="12" t="s">
        <v>230</v>
      </c>
      <c r="AA278" s="34"/>
      <c r="AB278" s="3" t="s">
        <v>483</v>
      </c>
      <c r="AC278" s="3" t="s">
        <v>538</v>
      </c>
    </row>
    <row r="279" s="3" customFormat="1" customHeight="1" spans="1:29">
      <c r="A279" s="12">
        <f t="shared" si="21"/>
        <v>274</v>
      </c>
      <c r="B279" s="12" t="s">
        <v>38</v>
      </c>
      <c r="C279" s="23" t="s">
        <v>53</v>
      </c>
      <c r="D279" s="14" t="s">
        <v>786</v>
      </c>
      <c r="E279" s="24" t="s">
        <v>787</v>
      </c>
      <c r="F279" s="14" t="s">
        <v>788</v>
      </c>
      <c r="G279" s="17" t="str">
        <f>VLOOKUP(D:D,[1]项目库!$B:$H,7,0)</f>
        <v>茂合村10组、大河社区、旅密村1.15组、翠屏村1、4、6组；大石15组，塘角村4、5组</v>
      </c>
      <c r="H279" s="12" t="s">
        <v>44</v>
      </c>
      <c r="I279" s="17" t="s">
        <v>227</v>
      </c>
      <c r="J279" s="17" t="s">
        <v>228</v>
      </c>
      <c r="K279" s="12" t="s">
        <v>47</v>
      </c>
      <c r="L279" s="12" t="s">
        <v>47</v>
      </c>
      <c r="M279" s="28">
        <f t="shared" si="19"/>
        <v>46</v>
      </c>
      <c r="N279" s="28"/>
      <c r="O279" s="12"/>
      <c r="P279" s="14"/>
      <c r="Q279" s="12">
        <v>46</v>
      </c>
      <c r="R279" s="12" t="s">
        <v>126</v>
      </c>
      <c r="S279" s="12" t="s">
        <v>127</v>
      </c>
      <c r="T279" s="12"/>
      <c r="U279" s="12"/>
      <c r="V279" s="12"/>
      <c r="W279" s="12"/>
      <c r="X279" s="12"/>
      <c r="Y279" s="12"/>
      <c r="Z279" s="12" t="s">
        <v>230</v>
      </c>
      <c r="AA279" s="34"/>
      <c r="AB279" s="3" t="s">
        <v>586</v>
      </c>
      <c r="AC279" s="3" t="s">
        <v>538</v>
      </c>
    </row>
    <row r="280" s="3" customFormat="1" customHeight="1" spans="1:29">
      <c r="A280" s="12">
        <f t="shared" si="21"/>
        <v>275</v>
      </c>
      <c r="B280" s="12" t="s">
        <v>38</v>
      </c>
      <c r="C280" s="23" t="s">
        <v>53</v>
      </c>
      <c r="D280" s="14" t="s">
        <v>789</v>
      </c>
      <c r="E280" s="24" t="s">
        <v>790</v>
      </c>
      <c r="F280" s="14" t="s">
        <v>791</v>
      </c>
      <c r="G280" s="17" t="str">
        <f>VLOOKUP(D:D,[1]项目库!$B:$H,7,0)</f>
        <v>龚家社区，民安社区，石人社区，民强村</v>
      </c>
      <c r="H280" s="12" t="s">
        <v>44</v>
      </c>
      <c r="I280" s="17" t="s">
        <v>227</v>
      </c>
      <c r="J280" s="17" t="s">
        <v>228</v>
      </c>
      <c r="K280" s="12" t="s">
        <v>47</v>
      </c>
      <c r="L280" s="12" t="s">
        <v>47</v>
      </c>
      <c r="M280" s="28">
        <f t="shared" si="19"/>
        <v>17</v>
      </c>
      <c r="N280" s="28"/>
      <c r="O280" s="12"/>
      <c r="P280" s="14"/>
      <c r="Q280" s="12">
        <v>17</v>
      </c>
      <c r="R280" s="12" t="s">
        <v>126</v>
      </c>
      <c r="S280" s="12" t="s">
        <v>127</v>
      </c>
      <c r="T280" s="12"/>
      <c r="U280" s="12"/>
      <c r="V280" s="12"/>
      <c r="W280" s="12"/>
      <c r="X280" s="12"/>
      <c r="Y280" s="12"/>
      <c r="Z280" s="12" t="s">
        <v>230</v>
      </c>
      <c r="AA280" s="34"/>
      <c r="AB280" s="3" t="s">
        <v>635</v>
      </c>
      <c r="AC280" s="3" t="s">
        <v>538</v>
      </c>
    </row>
    <row r="281" s="3" customFormat="1" customHeight="1" spans="1:29">
      <c r="A281" s="12">
        <f t="shared" si="21"/>
        <v>276</v>
      </c>
      <c r="B281" s="12" t="s">
        <v>38</v>
      </c>
      <c r="C281" s="23" t="s">
        <v>53</v>
      </c>
      <c r="D281" s="14" t="s">
        <v>789</v>
      </c>
      <c r="E281" s="24" t="s">
        <v>790</v>
      </c>
      <c r="F281" s="14" t="s">
        <v>791</v>
      </c>
      <c r="G281" s="17" t="str">
        <f>VLOOKUP(D:D,[1]项目库!$B:$H,7,0)</f>
        <v>龚家社区，民安社区，石人社区，民强村</v>
      </c>
      <c r="H281" s="12" t="s">
        <v>44</v>
      </c>
      <c r="I281" s="17" t="s">
        <v>227</v>
      </c>
      <c r="J281" s="17" t="s">
        <v>228</v>
      </c>
      <c r="K281" s="12" t="s">
        <v>47</v>
      </c>
      <c r="L281" s="12" t="s">
        <v>47</v>
      </c>
      <c r="M281" s="28">
        <f t="shared" si="19"/>
        <v>50</v>
      </c>
      <c r="N281" s="28">
        <v>50</v>
      </c>
      <c r="O281" s="12" t="s">
        <v>565</v>
      </c>
      <c r="P281" s="14" t="s">
        <v>566</v>
      </c>
      <c r="Q281" s="12"/>
      <c r="R281" s="12"/>
      <c r="S281" s="12"/>
      <c r="T281" s="12"/>
      <c r="U281" s="12"/>
      <c r="V281" s="12"/>
      <c r="W281" s="12"/>
      <c r="X281" s="12"/>
      <c r="Y281" s="12"/>
      <c r="Z281" s="12" t="s">
        <v>230</v>
      </c>
      <c r="AA281" s="34"/>
      <c r="AB281" s="3" t="s">
        <v>635</v>
      </c>
      <c r="AC281" s="3" t="s">
        <v>538</v>
      </c>
    </row>
    <row r="282" s="3" customFormat="1" customHeight="1" spans="1:29">
      <c r="A282" s="12">
        <f t="shared" si="21"/>
        <v>277</v>
      </c>
      <c r="B282" s="12" t="s">
        <v>38</v>
      </c>
      <c r="C282" s="23" t="s">
        <v>53</v>
      </c>
      <c r="D282" s="14" t="s">
        <v>792</v>
      </c>
      <c r="E282" s="24" t="s">
        <v>793</v>
      </c>
      <c r="F282" s="14" t="s">
        <v>794</v>
      </c>
      <c r="G282" s="17" t="str">
        <f>VLOOKUP(D:D,[1]项目库!$B:$H,7,0)</f>
        <v>白羊镇白燕、长石、大弯、紫金、大悟、清潭村、友谊村</v>
      </c>
      <c r="H282" s="12" t="s">
        <v>44</v>
      </c>
      <c r="I282" s="17" t="s">
        <v>227</v>
      </c>
      <c r="J282" s="17" t="s">
        <v>228</v>
      </c>
      <c r="K282" s="12" t="s">
        <v>47</v>
      </c>
      <c r="L282" s="12" t="s">
        <v>47</v>
      </c>
      <c r="M282" s="28">
        <f t="shared" si="19"/>
        <v>125</v>
      </c>
      <c r="N282" s="28">
        <v>125</v>
      </c>
      <c r="O282" s="12" t="s">
        <v>565</v>
      </c>
      <c r="P282" s="14" t="s">
        <v>566</v>
      </c>
      <c r="Q282" s="12"/>
      <c r="R282" s="12"/>
      <c r="S282" s="12"/>
      <c r="T282" s="12"/>
      <c r="U282" s="12"/>
      <c r="V282" s="12"/>
      <c r="W282" s="12"/>
      <c r="X282" s="12"/>
      <c r="Y282" s="12"/>
      <c r="Z282" s="12" t="s">
        <v>230</v>
      </c>
      <c r="AA282" s="34"/>
      <c r="AB282" s="3" t="s">
        <v>475</v>
      </c>
      <c r="AC282" s="3" t="s">
        <v>538</v>
      </c>
    </row>
    <row r="283" s="3" customFormat="1" customHeight="1" spans="1:29">
      <c r="A283" s="12">
        <f t="shared" si="21"/>
        <v>278</v>
      </c>
      <c r="B283" s="12" t="s">
        <v>38</v>
      </c>
      <c r="C283" s="23" t="s">
        <v>53</v>
      </c>
      <c r="D283" s="14" t="s">
        <v>795</v>
      </c>
      <c r="E283" s="24" t="s">
        <v>796</v>
      </c>
      <c r="F283" s="14" t="s">
        <v>797</v>
      </c>
      <c r="G283" s="17" t="str">
        <f>VLOOKUP(D:D,[1]项目库!$B:$H,7,0)</f>
        <v>熊家村5组，渡河村8组</v>
      </c>
      <c r="H283" s="12" t="s">
        <v>44</v>
      </c>
      <c r="I283" s="17" t="s">
        <v>227</v>
      </c>
      <c r="J283" s="17" t="s">
        <v>228</v>
      </c>
      <c r="K283" s="12" t="s">
        <v>47</v>
      </c>
      <c r="L283" s="12" t="s">
        <v>47</v>
      </c>
      <c r="M283" s="28">
        <f t="shared" si="19"/>
        <v>90</v>
      </c>
      <c r="N283" s="28">
        <v>31</v>
      </c>
      <c r="O283" s="12" t="s">
        <v>565</v>
      </c>
      <c r="P283" s="14" t="s">
        <v>566</v>
      </c>
      <c r="Q283" s="12">
        <v>59</v>
      </c>
      <c r="R283" s="12" t="s">
        <v>57</v>
      </c>
      <c r="S283" s="12" t="s">
        <v>58</v>
      </c>
      <c r="T283" s="12"/>
      <c r="U283" s="12"/>
      <c r="V283" s="12"/>
      <c r="W283" s="12"/>
      <c r="X283" s="12"/>
      <c r="Y283" s="12"/>
      <c r="Z283" s="12" t="s">
        <v>230</v>
      </c>
      <c r="AA283" s="34"/>
      <c r="AB283" s="3" t="s">
        <v>480</v>
      </c>
      <c r="AC283" s="3" t="s">
        <v>538</v>
      </c>
    </row>
    <row r="284" s="3" customFormat="1" customHeight="1" spans="1:29">
      <c r="A284" s="12">
        <f t="shared" si="21"/>
        <v>279</v>
      </c>
      <c r="B284" s="12" t="s">
        <v>38</v>
      </c>
      <c r="C284" s="23" t="s">
        <v>53</v>
      </c>
      <c r="D284" s="14" t="s">
        <v>798</v>
      </c>
      <c r="E284" s="24" t="s">
        <v>799</v>
      </c>
      <c r="F284" s="14" t="s">
        <v>800</v>
      </c>
      <c r="G284" s="17" t="str">
        <f>VLOOKUP(D:D,[1]项目库!$B:$H,7,0)</f>
        <v>黄金村、何院村、岩口社区</v>
      </c>
      <c r="H284" s="12" t="s">
        <v>44</v>
      </c>
      <c r="I284" s="17" t="s">
        <v>227</v>
      </c>
      <c r="J284" s="17" t="s">
        <v>228</v>
      </c>
      <c r="K284" s="12" t="s">
        <v>47</v>
      </c>
      <c r="L284" s="12" t="s">
        <v>47</v>
      </c>
      <c r="M284" s="28">
        <f t="shared" si="19"/>
        <v>91</v>
      </c>
      <c r="N284" s="28">
        <v>91</v>
      </c>
      <c r="O284" s="12" t="s">
        <v>565</v>
      </c>
      <c r="P284" s="14" t="s">
        <v>566</v>
      </c>
      <c r="Q284" s="12"/>
      <c r="R284" s="12"/>
      <c r="S284" s="12"/>
      <c r="T284" s="12"/>
      <c r="U284" s="12"/>
      <c r="V284" s="12"/>
      <c r="W284" s="12"/>
      <c r="X284" s="12"/>
      <c r="Y284" s="12"/>
      <c r="Z284" s="12" t="s">
        <v>230</v>
      </c>
      <c r="AA284" s="34"/>
      <c r="AB284" s="3" t="s">
        <v>773</v>
      </c>
      <c r="AC284" s="3" t="s">
        <v>538</v>
      </c>
    </row>
    <row r="285" s="3" customFormat="1" customHeight="1" spans="1:29">
      <c r="A285" s="12">
        <f t="shared" si="21"/>
        <v>280</v>
      </c>
      <c r="B285" s="12" t="s">
        <v>38</v>
      </c>
      <c r="C285" s="23" t="s">
        <v>53</v>
      </c>
      <c r="D285" s="14" t="s">
        <v>801</v>
      </c>
      <c r="E285" s="24" t="s">
        <v>802</v>
      </c>
      <c r="F285" s="14" t="s">
        <v>803</v>
      </c>
      <c r="G285" s="17" t="str">
        <f>VLOOKUP(D:D,[1]项目库!$B:$H,7,0)</f>
        <v>人和村、插旗村、大垭村、三坝村、林泉村、小垭村。</v>
      </c>
      <c r="H285" s="12" t="s">
        <v>44</v>
      </c>
      <c r="I285" s="17" t="s">
        <v>227</v>
      </c>
      <c r="J285" s="17" t="s">
        <v>228</v>
      </c>
      <c r="K285" s="12" t="s">
        <v>47</v>
      </c>
      <c r="L285" s="12" t="s">
        <v>47</v>
      </c>
      <c r="M285" s="28">
        <f t="shared" si="19"/>
        <v>74</v>
      </c>
      <c r="N285" s="28">
        <v>25</v>
      </c>
      <c r="O285" s="12" t="s">
        <v>565</v>
      </c>
      <c r="P285" s="14" t="s">
        <v>566</v>
      </c>
      <c r="Q285" s="12">
        <v>49</v>
      </c>
      <c r="R285" s="12" t="s">
        <v>57</v>
      </c>
      <c r="S285" s="12" t="s">
        <v>58</v>
      </c>
      <c r="T285" s="12"/>
      <c r="U285" s="12"/>
      <c r="V285" s="12"/>
      <c r="W285" s="12"/>
      <c r="X285" s="12"/>
      <c r="Y285" s="12"/>
      <c r="Z285" s="12" t="s">
        <v>230</v>
      </c>
      <c r="AA285" s="34"/>
      <c r="AB285" s="3" t="s">
        <v>470</v>
      </c>
      <c r="AC285" s="3" t="s">
        <v>538</v>
      </c>
    </row>
    <row r="286" s="3" customFormat="1" customHeight="1" spans="1:29">
      <c r="A286" s="12">
        <f t="shared" si="21"/>
        <v>281</v>
      </c>
      <c r="B286" s="12" t="s">
        <v>38</v>
      </c>
      <c r="C286" s="23" t="s">
        <v>53</v>
      </c>
      <c r="D286" s="14" t="s">
        <v>804</v>
      </c>
      <c r="E286" s="24" t="s">
        <v>805</v>
      </c>
      <c r="F286" s="14" t="s">
        <v>806</v>
      </c>
      <c r="G286" s="17" t="str">
        <f>VLOOKUP(D:D,[1]项目库!$B:$H,7,0)</f>
        <v>老岩村、绿茶村</v>
      </c>
      <c r="H286" s="12" t="s">
        <v>44</v>
      </c>
      <c r="I286" s="17" t="s">
        <v>227</v>
      </c>
      <c r="J286" s="17" t="s">
        <v>228</v>
      </c>
      <c r="K286" s="12" t="s">
        <v>47</v>
      </c>
      <c r="L286" s="12" t="s">
        <v>47</v>
      </c>
      <c r="M286" s="28">
        <f t="shared" si="19"/>
        <v>59</v>
      </c>
      <c r="N286" s="28">
        <v>59</v>
      </c>
      <c r="O286" s="12" t="s">
        <v>565</v>
      </c>
      <c r="P286" s="14" t="s">
        <v>566</v>
      </c>
      <c r="Q286" s="12"/>
      <c r="R286" s="12"/>
      <c r="S286" s="12"/>
      <c r="T286" s="12"/>
      <c r="U286" s="12"/>
      <c r="V286" s="12"/>
      <c r="W286" s="12"/>
      <c r="X286" s="12"/>
      <c r="Y286" s="12"/>
      <c r="Z286" s="12" t="s">
        <v>230</v>
      </c>
      <c r="AA286" s="34"/>
      <c r="AB286" s="3" t="s">
        <v>632</v>
      </c>
      <c r="AC286" s="3" t="s">
        <v>538</v>
      </c>
    </row>
    <row r="287" s="3" customFormat="1" customHeight="1" spans="1:30">
      <c r="A287" s="12">
        <f t="shared" si="21"/>
        <v>282</v>
      </c>
      <c r="B287" s="12" t="s">
        <v>38</v>
      </c>
      <c r="C287" s="23" t="s">
        <v>53</v>
      </c>
      <c r="D287" s="14" t="s">
        <v>807</v>
      </c>
      <c r="E287" s="24" t="s">
        <v>808</v>
      </c>
      <c r="F287" s="14" t="s">
        <v>809</v>
      </c>
      <c r="G287" s="17" t="str">
        <f>VLOOKUP(D:D,[1]项目库!$B:$H,7,0)</f>
        <v>田弯村、快乐村、天宝村、槐花村、大河村、兴发村</v>
      </c>
      <c r="H287" s="12" t="s">
        <v>44</v>
      </c>
      <c r="I287" s="17" t="s">
        <v>227</v>
      </c>
      <c r="J287" s="17" t="s">
        <v>228</v>
      </c>
      <c r="K287" s="12" t="s">
        <v>47</v>
      </c>
      <c r="L287" s="12" t="s">
        <v>47</v>
      </c>
      <c r="M287" s="28">
        <f t="shared" si="19"/>
        <v>74</v>
      </c>
      <c r="N287" s="28">
        <v>74</v>
      </c>
      <c r="O287" s="12" t="s">
        <v>565</v>
      </c>
      <c r="P287" s="14" t="s">
        <v>566</v>
      </c>
      <c r="Q287" s="12"/>
      <c r="R287" s="12"/>
      <c r="S287" s="12"/>
      <c r="T287" s="12"/>
      <c r="U287" s="12"/>
      <c r="V287" s="12"/>
      <c r="W287" s="12"/>
      <c r="X287" s="12"/>
      <c r="Y287" s="12"/>
      <c r="Z287" s="12" t="s">
        <v>230</v>
      </c>
      <c r="AA287" s="34"/>
      <c r="AB287" s="3" t="s">
        <v>463</v>
      </c>
      <c r="AC287" s="3" t="s">
        <v>538</v>
      </c>
      <c r="AD287" s="43" t="s">
        <v>810</v>
      </c>
    </row>
    <row r="288" s="3" customFormat="1" customHeight="1" spans="1:29">
      <c r="A288" s="12">
        <f t="shared" si="21"/>
        <v>283</v>
      </c>
      <c r="B288" s="12" t="s">
        <v>38</v>
      </c>
      <c r="C288" s="23" t="s">
        <v>53</v>
      </c>
      <c r="D288" s="14" t="s">
        <v>811</v>
      </c>
      <c r="E288" s="24" t="s">
        <v>812</v>
      </c>
      <c r="F288" s="14" t="s">
        <v>813</v>
      </c>
      <c r="G288" s="17" t="str">
        <f>VLOOKUP(D:D,[1]项目库!$B:$H,7,0)</f>
        <v>大团村、小岩村、抗建村、驸马村、吊龙村、双溪社区</v>
      </c>
      <c r="H288" s="12" t="s">
        <v>44</v>
      </c>
      <c r="I288" s="17" t="s">
        <v>227</v>
      </c>
      <c r="J288" s="17" t="s">
        <v>228</v>
      </c>
      <c r="K288" s="12" t="s">
        <v>47</v>
      </c>
      <c r="L288" s="12" t="s">
        <v>47</v>
      </c>
      <c r="M288" s="28">
        <f t="shared" si="19"/>
        <v>74</v>
      </c>
      <c r="N288" s="28">
        <v>74</v>
      </c>
      <c r="O288" s="12" t="s">
        <v>565</v>
      </c>
      <c r="P288" s="14" t="s">
        <v>566</v>
      </c>
      <c r="Q288" s="12"/>
      <c r="R288" s="12"/>
      <c r="S288" s="12"/>
      <c r="T288" s="12"/>
      <c r="U288" s="12"/>
      <c r="V288" s="12"/>
      <c r="W288" s="12"/>
      <c r="X288" s="12"/>
      <c r="Y288" s="12"/>
      <c r="Z288" s="12" t="s">
        <v>230</v>
      </c>
      <c r="AA288" s="34"/>
      <c r="AB288" s="3" t="s">
        <v>651</v>
      </c>
      <c r="AC288" s="3" t="s">
        <v>538</v>
      </c>
    </row>
    <row r="289" s="3" customFormat="1" customHeight="1" spans="1:29">
      <c r="A289" s="12">
        <f t="shared" si="21"/>
        <v>284</v>
      </c>
      <c r="B289" s="12" t="s">
        <v>38</v>
      </c>
      <c r="C289" s="23" t="s">
        <v>53</v>
      </c>
      <c r="D289" s="14" t="s">
        <v>814</v>
      </c>
      <c r="E289" s="24" t="s">
        <v>815</v>
      </c>
      <c r="F289" s="14" t="s">
        <v>816</v>
      </c>
      <c r="G289" s="17" t="str">
        <f>VLOOKUP(D:D,[1]项目库!$B:$H,7,0)</f>
        <v>天鹅村、庙垭村、茨坪村、豪家村、永宁村、顺安村</v>
      </c>
      <c r="H289" s="12" t="s">
        <v>44</v>
      </c>
      <c r="I289" s="17" t="s">
        <v>227</v>
      </c>
      <c r="J289" s="17" t="s">
        <v>228</v>
      </c>
      <c r="K289" s="12" t="s">
        <v>47</v>
      </c>
      <c r="L289" s="12" t="s">
        <v>47</v>
      </c>
      <c r="M289" s="28">
        <f t="shared" si="19"/>
        <v>76</v>
      </c>
      <c r="N289" s="28">
        <v>28</v>
      </c>
      <c r="O289" s="12" t="s">
        <v>565</v>
      </c>
      <c r="P289" s="14" t="s">
        <v>566</v>
      </c>
      <c r="Q289" s="12">
        <v>48</v>
      </c>
      <c r="R289" s="12" t="s">
        <v>57</v>
      </c>
      <c r="S289" s="12" t="s">
        <v>58</v>
      </c>
      <c r="T289" s="12"/>
      <c r="U289" s="12"/>
      <c r="V289" s="12"/>
      <c r="W289" s="12"/>
      <c r="X289" s="12"/>
      <c r="Y289" s="12"/>
      <c r="Z289" s="12" t="s">
        <v>230</v>
      </c>
      <c r="AA289" s="34"/>
      <c r="AB289" s="3" t="s">
        <v>817</v>
      </c>
      <c r="AC289" s="3" t="s">
        <v>538</v>
      </c>
    </row>
    <row r="290" s="3" customFormat="1" customHeight="1" spans="1:29">
      <c r="A290" s="12">
        <f t="shared" si="21"/>
        <v>285</v>
      </c>
      <c r="B290" s="12" t="s">
        <v>38</v>
      </c>
      <c r="C290" s="23" t="s">
        <v>53</v>
      </c>
      <c r="D290" s="14" t="s">
        <v>818</v>
      </c>
      <c r="E290" s="24" t="s">
        <v>819</v>
      </c>
      <c r="F290" s="14" t="s">
        <v>820</v>
      </c>
      <c r="G290" s="17" t="str">
        <f>VLOOKUP(D:D,[1]项目库!$B:$H,7,0)</f>
        <v>罗田镇</v>
      </c>
      <c r="H290" s="12" t="s">
        <v>44</v>
      </c>
      <c r="I290" s="17" t="s">
        <v>227</v>
      </c>
      <c r="J290" s="17" t="s">
        <v>228</v>
      </c>
      <c r="K290" s="12" t="s">
        <v>47</v>
      </c>
      <c r="L290" s="12" t="s">
        <v>47</v>
      </c>
      <c r="M290" s="28">
        <f t="shared" si="19"/>
        <v>198</v>
      </c>
      <c r="N290" s="28">
        <v>49.428521</v>
      </c>
      <c r="O290" s="12" t="s">
        <v>49</v>
      </c>
      <c r="P290" s="14" t="s">
        <v>50</v>
      </c>
      <c r="Q290" s="12">
        <v>148.571479</v>
      </c>
      <c r="R290" s="12" t="s">
        <v>57</v>
      </c>
      <c r="S290" s="12" t="s">
        <v>58</v>
      </c>
      <c r="T290" s="12"/>
      <c r="U290" s="12"/>
      <c r="V290" s="12"/>
      <c r="W290" s="12"/>
      <c r="X290" s="12"/>
      <c r="Y290" s="12"/>
      <c r="Z290" s="12" t="s">
        <v>230</v>
      </c>
      <c r="AA290" s="34"/>
      <c r="AB290" s="3" t="s">
        <v>227</v>
      </c>
      <c r="AC290" s="3" t="s">
        <v>538</v>
      </c>
    </row>
    <row r="291" s="3" customFormat="1" customHeight="1" spans="1:29">
      <c r="A291" s="12">
        <f t="shared" si="21"/>
        <v>286</v>
      </c>
      <c r="B291" s="12" t="s">
        <v>38</v>
      </c>
      <c r="C291" s="23" t="s">
        <v>53</v>
      </c>
      <c r="D291" s="14" t="s">
        <v>821</v>
      </c>
      <c r="E291" s="24" t="s">
        <v>822</v>
      </c>
      <c r="F291" s="14" t="s">
        <v>823</v>
      </c>
      <c r="G291" s="17" t="str">
        <f>VLOOKUP(D:D,[1]项目库!$B:$H,7,0)</f>
        <v>恒合乡</v>
      </c>
      <c r="H291" s="12" t="s">
        <v>44</v>
      </c>
      <c r="I291" s="17" t="s">
        <v>227</v>
      </c>
      <c r="J291" s="17" t="s">
        <v>228</v>
      </c>
      <c r="K291" s="12" t="s">
        <v>47</v>
      </c>
      <c r="L291" s="12" t="s">
        <v>47</v>
      </c>
      <c r="M291" s="28">
        <f t="shared" si="19"/>
        <v>254.985</v>
      </c>
      <c r="N291" s="28">
        <v>234.985</v>
      </c>
      <c r="O291" s="12" t="s">
        <v>565</v>
      </c>
      <c r="P291" s="14" t="s">
        <v>566</v>
      </c>
      <c r="Q291" s="12">
        <v>20</v>
      </c>
      <c r="R291" s="12" t="s">
        <v>57</v>
      </c>
      <c r="S291" s="12" t="s">
        <v>58</v>
      </c>
      <c r="T291" s="12"/>
      <c r="U291" s="12"/>
      <c r="V291" s="12"/>
      <c r="W291" s="12"/>
      <c r="X291" s="12"/>
      <c r="Y291" s="12"/>
      <c r="Z291" s="12" t="s">
        <v>230</v>
      </c>
      <c r="AA291" s="34"/>
      <c r="AB291" s="3" t="s">
        <v>227</v>
      </c>
      <c r="AC291" s="3" t="s">
        <v>538</v>
      </c>
    </row>
    <row r="292" s="3" customFormat="1" customHeight="1" spans="1:29">
      <c r="A292" s="12">
        <f t="shared" si="21"/>
        <v>287</v>
      </c>
      <c r="B292" s="12" t="s">
        <v>38</v>
      </c>
      <c r="C292" s="23" t="s">
        <v>53</v>
      </c>
      <c r="D292" s="14" t="s">
        <v>821</v>
      </c>
      <c r="E292" s="24" t="s">
        <v>822</v>
      </c>
      <c r="F292" s="14" t="s">
        <v>823</v>
      </c>
      <c r="G292" s="17" t="str">
        <f>VLOOKUP(D:D,[1]项目库!$B:$H,7,0)</f>
        <v>恒合乡</v>
      </c>
      <c r="H292" s="12" t="s">
        <v>44</v>
      </c>
      <c r="I292" s="17" t="s">
        <v>227</v>
      </c>
      <c r="J292" s="17" t="s">
        <v>228</v>
      </c>
      <c r="K292" s="12" t="s">
        <v>47</v>
      </c>
      <c r="L292" s="12" t="s">
        <v>47</v>
      </c>
      <c r="M292" s="28">
        <f t="shared" si="19"/>
        <v>50</v>
      </c>
      <c r="N292" s="28">
        <v>50</v>
      </c>
      <c r="O292" s="12" t="s">
        <v>49</v>
      </c>
      <c r="P292" s="14" t="s">
        <v>50</v>
      </c>
      <c r="Q292" s="12"/>
      <c r="R292" s="12"/>
      <c r="S292" s="12"/>
      <c r="T292" s="12"/>
      <c r="U292" s="12"/>
      <c r="V292" s="12"/>
      <c r="W292" s="12"/>
      <c r="X292" s="12"/>
      <c r="Y292" s="12"/>
      <c r="Z292" s="12" t="s">
        <v>230</v>
      </c>
      <c r="AA292" s="34"/>
      <c r="AB292" s="3" t="s">
        <v>227</v>
      </c>
      <c r="AC292" s="3" t="s">
        <v>538</v>
      </c>
    </row>
    <row r="293" s="3" customFormat="1" customHeight="1" spans="1:29">
      <c r="A293" s="12">
        <f t="shared" si="21"/>
        <v>288</v>
      </c>
      <c r="B293" s="12" t="s">
        <v>38</v>
      </c>
      <c r="C293" s="23" t="s">
        <v>53</v>
      </c>
      <c r="D293" s="14" t="s">
        <v>824</v>
      </c>
      <c r="E293" s="15" t="s">
        <v>825</v>
      </c>
      <c r="F293" s="14" t="s">
        <v>826</v>
      </c>
      <c r="G293" s="17" t="str">
        <f>VLOOKUP(D:D,[1]项目库!$B:$H,7,0)</f>
        <v>恒合乡</v>
      </c>
      <c r="H293" s="12" t="s">
        <v>44</v>
      </c>
      <c r="I293" s="17" t="s">
        <v>227</v>
      </c>
      <c r="J293" s="17" t="s">
        <v>228</v>
      </c>
      <c r="K293" s="12" t="s">
        <v>47</v>
      </c>
      <c r="L293" s="12" t="s">
        <v>48</v>
      </c>
      <c r="M293" s="28">
        <f t="shared" si="19"/>
        <v>9.1</v>
      </c>
      <c r="N293" s="28"/>
      <c r="O293" s="12"/>
      <c r="P293" s="14"/>
      <c r="Q293" s="12">
        <v>9.1</v>
      </c>
      <c r="R293" s="12" t="s">
        <v>827</v>
      </c>
      <c r="S293" s="12" t="s">
        <v>693</v>
      </c>
      <c r="T293" s="12"/>
      <c r="U293" s="12"/>
      <c r="V293" s="12"/>
      <c r="W293" s="12"/>
      <c r="X293" s="12"/>
      <c r="Y293" s="12"/>
      <c r="Z293" s="12"/>
      <c r="AA293" s="34" t="s">
        <v>557</v>
      </c>
      <c r="AB293" s="3" t="s">
        <v>324</v>
      </c>
      <c r="AC293" s="3" t="s">
        <v>538</v>
      </c>
    </row>
    <row r="294" s="3" customFormat="1" customHeight="1" spans="1:29">
      <c r="A294" s="12">
        <f t="shared" si="21"/>
        <v>289</v>
      </c>
      <c r="B294" s="12" t="s">
        <v>38</v>
      </c>
      <c r="C294" s="23" t="s">
        <v>53</v>
      </c>
      <c r="D294" s="14" t="s">
        <v>828</v>
      </c>
      <c r="E294" s="15" t="s">
        <v>829</v>
      </c>
      <c r="F294" s="14" t="s">
        <v>830</v>
      </c>
      <c r="G294" s="17" t="str">
        <f>VLOOKUP(D:D,[1]项目库!$B:$H,7,0)</f>
        <v>茨竹乡</v>
      </c>
      <c r="H294" s="12" t="s">
        <v>44</v>
      </c>
      <c r="I294" s="17" t="s">
        <v>227</v>
      </c>
      <c r="J294" s="17" t="s">
        <v>228</v>
      </c>
      <c r="K294" s="12" t="s">
        <v>47</v>
      </c>
      <c r="L294" s="12" t="s">
        <v>48</v>
      </c>
      <c r="M294" s="28">
        <f t="shared" si="19"/>
        <v>4.2</v>
      </c>
      <c r="N294" s="28"/>
      <c r="O294" s="12"/>
      <c r="P294" s="14"/>
      <c r="Q294" s="12">
        <v>4.2</v>
      </c>
      <c r="R294" s="12" t="s">
        <v>827</v>
      </c>
      <c r="S294" s="12" t="s">
        <v>693</v>
      </c>
      <c r="T294" s="12"/>
      <c r="U294" s="12"/>
      <c r="V294" s="12"/>
      <c r="W294" s="12"/>
      <c r="X294" s="12"/>
      <c r="Y294" s="12"/>
      <c r="Z294" s="12"/>
      <c r="AA294" s="34" t="s">
        <v>557</v>
      </c>
      <c r="AB294" s="3" t="s">
        <v>308</v>
      </c>
      <c r="AC294" s="3" t="s">
        <v>538</v>
      </c>
    </row>
    <row r="295" s="3" customFormat="1" customHeight="1" spans="1:29">
      <c r="A295" s="12">
        <f t="shared" si="21"/>
        <v>290</v>
      </c>
      <c r="B295" s="12" t="s">
        <v>38</v>
      </c>
      <c r="C295" s="23" t="s">
        <v>53</v>
      </c>
      <c r="D295" s="14" t="s">
        <v>831</v>
      </c>
      <c r="E295" s="15" t="s">
        <v>832</v>
      </c>
      <c r="F295" s="14" t="s">
        <v>833</v>
      </c>
      <c r="G295" s="17" t="str">
        <f>VLOOKUP(D:D,[1]项目库!$B:$H,7,0)</f>
        <v>赵家、吟水、洪安、鹿山等9村1居</v>
      </c>
      <c r="H295" s="12" t="s">
        <v>44</v>
      </c>
      <c r="I295" s="17" t="s">
        <v>227</v>
      </c>
      <c r="J295" s="17" t="s">
        <v>228</v>
      </c>
      <c r="K295" s="12" t="s">
        <v>47</v>
      </c>
      <c r="L295" s="12" t="s">
        <v>48</v>
      </c>
      <c r="M295" s="28">
        <f t="shared" si="19"/>
        <v>4.9</v>
      </c>
      <c r="N295" s="28"/>
      <c r="O295" s="12"/>
      <c r="P295" s="14"/>
      <c r="Q295" s="12">
        <v>4.9</v>
      </c>
      <c r="R295" s="12" t="s">
        <v>827</v>
      </c>
      <c r="S295" s="12" t="s">
        <v>693</v>
      </c>
      <c r="T295" s="12"/>
      <c r="U295" s="12"/>
      <c r="V295" s="12"/>
      <c r="W295" s="12"/>
      <c r="X295" s="12"/>
      <c r="Y295" s="12"/>
      <c r="Z295" s="12"/>
      <c r="AA295" s="34" t="s">
        <v>557</v>
      </c>
      <c r="AB295" s="3" t="s">
        <v>516</v>
      </c>
      <c r="AC295" s="3" t="s">
        <v>538</v>
      </c>
    </row>
    <row r="296" s="3" customFormat="1" customHeight="1" spans="1:29">
      <c r="A296" s="12">
        <f t="shared" si="21"/>
        <v>291</v>
      </c>
      <c r="B296" s="12" t="s">
        <v>38</v>
      </c>
      <c r="C296" s="23" t="s">
        <v>53</v>
      </c>
      <c r="D296" s="14" t="s">
        <v>834</v>
      </c>
      <c r="E296" s="15" t="s">
        <v>835</v>
      </c>
      <c r="F296" s="14" t="s">
        <v>836</v>
      </c>
      <c r="G296" s="17" t="str">
        <f>VLOOKUP(D:D,[1]项目库!$B:$H,7,0)</f>
        <v>民强村、石人社区、龚家社区、民安社区</v>
      </c>
      <c r="H296" s="12" t="s">
        <v>44</v>
      </c>
      <c r="I296" s="17" t="s">
        <v>227</v>
      </c>
      <c r="J296" s="17" t="s">
        <v>228</v>
      </c>
      <c r="K296" s="12" t="s">
        <v>47</v>
      </c>
      <c r="L296" s="12" t="s">
        <v>48</v>
      </c>
      <c r="M296" s="28">
        <f t="shared" si="19"/>
        <v>4.2</v>
      </c>
      <c r="N296" s="28"/>
      <c r="O296" s="12"/>
      <c r="P296" s="14"/>
      <c r="Q296" s="12">
        <v>4.2</v>
      </c>
      <c r="R296" s="12" t="s">
        <v>827</v>
      </c>
      <c r="S296" s="12" t="s">
        <v>693</v>
      </c>
      <c r="T296" s="12"/>
      <c r="U296" s="12"/>
      <c r="V296" s="12"/>
      <c r="W296" s="12"/>
      <c r="X296" s="12"/>
      <c r="Y296" s="12"/>
      <c r="Z296" s="12"/>
      <c r="AA296" s="34" t="s">
        <v>557</v>
      </c>
      <c r="AB296" s="3" t="s">
        <v>635</v>
      </c>
      <c r="AC296" s="3" t="s">
        <v>538</v>
      </c>
    </row>
    <row r="297" s="3" customFormat="1" customHeight="1" spans="1:29">
      <c r="A297" s="12">
        <f t="shared" si="21"/>
        <v>292</v>
      </c>
      <c r="B297" s="12" t="s">
        <v>38</v>
      </c>
      <c r="C297" s="23" t="s">
        <v>53</v>
      </c>
      <c r="D297" s="14" t="s">
        <v>837</v>
      </c>
      <c r="E297" s="15" t="s">
        <v>835</v>
      </c>
      <c r="F297" s="14" t="s">
        <v>838</v>
      </c>
      <c r="G297" s="17" t="str">
        <f>VLOOKUP(D:D,[1]项目库!$B:$H,7,0)</f>
        <v>太龙镇10个村（社区</v>
      </c>
      <c r="H297" s="12" t="s">
        <v>44</v>
      </c>
      <c r="I297" s="17" t="s">
        <v>227</v>
      </c>
      <c r="J297" s="17" t="s">
        <v>228</v>
      </c>
      <c r="K297" s="12" t="s">
        <v>47</v>
      </c>
      <c r="L297" s="12" t="s">
        <v>48</v>
      </c>
      <c r="M297" s="28">
        <f t="shared" si="19"/>
        <v>4.9</v>
      </c>
      <c r="N297" s="28"/>
      <c r="O297" s="12"/>
      <c r="P297" s="14"/>
      <c r="Q297" s="12">
        <v>4.9</v>
      </c>
      <c r="R297" s="12" t="s">
        <v>827</v>
      </c>
      <c r="S297" s="12" t="s">
        <v>693</v>
      </c>
      <c r="T297" s="12"/>
      <c r="U297" s="12"/>
      <c r="V297" s="12"/>
      <c r="W297" s="12"/>
      <c r="X297" s="12"/>
      <c r="Y297" s="12"/>
      <c r="Z297" s="12"/>
      <c r="AA297" s="34" t="s">
        <v>557</v>
      </c>
      <c r="AB297" s="3" t="s">
        <v>483</v>
      </c>
      <c r="AC297" s="3" t="s">
        <v>538</v>
      </c>
    </row>
    <row r="298" s="3" customFormat="1" customHeight="1" spans="1:29">
      <c r="A298" s="12">
        <f t="shared" si="21"/>
        <v>293</v>
      </c>
      <c r="B298" s="12" t="s">
        <v>38</v>
      </c>
      <c r="C298" s="23" t="s">
        <v>53</v>
      </c>
      <c r="D298" s="14" t="s">
        <v>839</v>
      </c>
      <c r="E298" s="15" t="s">
        <v>835</v>
      </c>
      <c r="F298" s="14" t="s">
        <v>830</v>
      </c>
      <c r="G298" s="17" t="str">
        <f>VLOOKUP(D:D,[1]项目库!$B:$H,7,0)</f>
        <v>大溪社区、九树村、玉竹村、高山村、其林村</v>
      </c>
      <c r="H298" s="12" t="s">
        <v>44</v>
      </c>
      <c r="I298" s="17" t="s">
        <v>227</v>
      </c>
      <c r="J298" s="17" t="s">
        <v>228</v>
      </c>
      <c r="K298" s="12" t="s">
        <v>47</v>
      </c>
      <c r="L298" s="12" t="s">
        <v>48</v>
      </c>
      <c r="M298" s="28">
        <f t="shared" si="19"/>
        <v>7.7</v>
      </c>
      <c r="N298" s="28"/>
      <c r="O298" s="12"/>
      <c r="P298" s="14"/>
      <c r="Q298" s="12">
        <v>7.7</v>
      </c>
      <c r="R298" s="12" t="s">
        <v>827</v>
      </c>
      <c r="S298" s="12" t="s">
        <v>693</v>
      </c>
      <c r="T298" s="12"/>
      <c r="U298" s="12"/>
      <c r="V298" s="12"/>
      <c r="W298" s="12"/>
      <c r="X298" s="12"/>
      <c r="Y298" s="12"/>
      <c r="Z298" s="12"/>
      <c r="AA298" s="34" t="s">
        <v>557</v>
      </c>
      <c r="AB298" s="3" t="s">
        <v>500</v>
      </c>
      <c r="AC298" s="3" t="s">
        <v>538</v>
      </c>
    </row>
    <row r="299" s="3" customFormat="1" customHeight="1" spans="1:29">
      <c r="A299" s="12">
        <f t="shared" si="21"/>
        <v>294</v>
      </c>
      <c r="B299" s="12" t="s">
        <v>38</v>
      </c>
      <c r="C299" s="23" t="s">
        <v>53</v>
      </c>
      <c r="D299" s="14" t="s">
        <v>840</v>
      </c>
      <c r="E299" s="15" t="s">
        <v>835</v>
      </c>
      <c r="F299" s="14" t="s">
        <v>841</v>
      </c>
      <c r="G299" s="17" t="str">
        <f>VLOOKUP(D:D,[1]项目库!$B:$H,7,0)</f>
        <v>龙驹镇有关村社</v>
      </c>
      <c r="H299" s="12" t="s">
        <v>44</v>
      </c>
      <c r="I299" s="17" t="s">
        <v>227</v>
      </c>
      <c r="J299" s="17" t="s">
        <v>228</v>
      </c>
      <c r="K299" s="12" t="s">
        <v>47</v>
      </c>
      <c r="L299" s="12" t="s">
        <v>48</v>
      </c>
      <c r="M299" s="28">
        <f t="shared" si="19"/>
        <v>18.9</v>
      </c>
      <c r="N299" s="28"/>
      <c r="O299" s="12"/>
      <c r="P299" s="14"/>
      <c r="Q299" s="12">
        <v>18.9</v>
      </c>
      <c r="R299" s="12" t="s">
        <v>827</v>
      </c>
      <c r="S299" s="12" t="s">
        <v>693</v>
      </c>
      <c r="T299" s="12"/>
      <c r="U299" s="12"/>
      <c r="V299" s="12"/>
      <c r="W299" s="12"/>
      <c r="X299" s="12"/>
      <c r="Y299" s="12"/>
      <c r="Z299" s="12"/>
      <c r="AA299" s="34" t="s">
        <v>557</v>
      </c>
      <c r="AB299" s="3" t="s">
        <v>316</v>
      </c>
      <c r="AC299" s="3" t="s">
        <v>538</v>
      </c>
    </row>
    <row r="300" s="3" customFormat="1" customHeight="1" spans="1:29">
      <c r="A300" s="12">
        <f t="shared" si="21"/>
        <v>295</v>
      </c>
      <c r="B300" s="12" t="s">
        <v>38</v>
      </c>
      <c r="C300" s="23" t="s">
        <v>53</v>
      </c>
      <c r="D300" s="14" t="s">
        <v>842</v>
      </c>
      <c r="E300" s="15" t="s">
        <v>835</v>
      </c>
      <c r="F300" s="14" t="s">
        <v>843</v>
      </c>
      <c r="G300" s="17" t="str">
        <f>VLOOKUP(D:D,[1]项目库!$B:$H,7,0)</f>
        <v>白羊镇17个村（社区）</v>
      </c>
      <c r="H300" s="12" t="s">
        <v>44</v>
      </c>
      <c r="I300" s="17" t="s">
        <v>227</v>
      </c>
      <c r="J300" s="17" t="s">
        <v>228</v>
      </c>
      <c r="K300" s="12" t="s">
        <v>47</v>
      </c>
      <c r="L300" s="12" t="s">
        <v>48</v>
      </c>
      <c r="M300" s="28">
        <f t="shared" si="19"/>
        <v>15.4</v>
      </c>
      <c r="N300" s="28"/>
      <c r="O300" s="12"/>
      <c r="P300" s="14"/>
      <c r="Q300" s="12">
        <v>15.4</v>
      </c>
      <c r="R300" s="12" t="s">
        <v>827</v>
      </c>
      <c r="S300" s="12" t="s">
        <v>693</v>
      </c>
      <c r="T300" s="12"/>
      <c r="U300" s="12"/>
      <c r="V300" s="12"/>
      <c r="W300" s="12"/>
      <c r="X300" s="12"/>
      <c r="Y300" s="12"/>
      <c r="Z300" s="12"/>
      <c r="AA300" s="34" t="s">
        <v>557</v>
      </c>
      <c r="AB300" s="3" t="s">
        <v>475</v>
      </c>
      <c r="AC300" s="3" t="s">
        <v>538</v>
      </c>
    </row>
    <row r="301" s="3" customFormat="1" customHeight="1" spans="1:29">
      <c r="A301" s="12">
        <f t="shared" si="21"/>
        <v>296</v>
      </c>
      <c r="B301" s="12" t="s">
        <v>38</v>
      </c>
      <c r="C301" s="23" t="s">
        <v>53</v>
      </c>
      <c r="D301" s="14" t="s">
        <v>844</v>
      </c>
      <c r="E301" s="15" t="s">
        <v>835</v>
      </c>
      <c r="F301" s="14" t="s">
        <v>845</v>
      </c>
      <c r="G301" s="17" t="str">
        <f>VLOOKUP(D:D,[1]项目库!$B:$H,7,0)</f>
        <v>龙沙镇14个村（居）</v>
      </c>
      <c r="H301" s="12" t="s">
        <v>44</v>
      </c>
      <c r="I301" s="17" t="s">
        <v>227</v>
      </c>
      <c r="J301" s="17" t="s">
        <v>228</v>
      </c>
      <c r="K301" s="12" t="s">
        <v>47</v>
      </c>
      <c r="L301" s="12" t="s">
        <v>48</v>
      </c>
      <c r="M301" s="28">
        <f t="shared" si="19"/>
        <v>8.4</v>
      </c>
      <c r="N301" s="28"/>
      <c r="O301" s="12"/>
      <c r="P301" s="14"/>
      <c r="Q301" s="12">
        <v>8.4</v>
      </c>
      <c r="R301" s="12" t="s">
        <v>827</v>
      </c>
      <c r="S301" s="12" t="s">
        <v>693</v>
      </c>
      <c r="T301" s="12"/>
      <c r="U301" s="12"/>
      <c r="V301" s="12"/>
      <c r="W301" s="12"/>
      <c r="X301" s="12"/>
      <c r="Y301" s="12"/>
      <c r="Z301" s="12"/>
      <c r="AA301" s="34" t="s">
        <v>557</v>
      </c>
      <c r="AB301" s="3" t="s">
        <v>266</v>
      </c>
      <c r="AC301" s="3" t="s">
        <v>538</v>
      </c>
    </row>
    <row r="302" s="3" customFormat="1" customHeight="1" spans="1:29">
      <c r="A302" s="12">
        <f t="shared" si="21"/>
        <v>297</v>
      </c>
      <c r="B302" s="12" t="s">
        <v>38</v>
      </c>
      <c r="C302" s="23" t="s">
        <v>53</v>
      </c>
      <c r="D302" s="14" t="s">
        <v>846</v>
      </c>
      <c r="E302" s="15" t="s">
        <v>835</v>
      </c>
      <c r="F302" s="14" t="s">
        <v>847</v>
      </c>
      <c r="G302" s="17" t="str">
        <f>VLOOKUP(D:D,[1]项目库!$B:$H,7,0)</f>
        <v>响水镇有关村社</v>
      </c>
      <c r="H302" s="12" t="s">
        <v>44</v>
      </c>
      <c r="I302" s="17" t="s">
        <v>227</v>
      </c>
      <c r="J302" s="17" t="s">
        <v>228</v>
      </c>
      <c r="K302" s="12" t="s">
        <v>47</v>
      </c>
      <c r="L302" s="12" t="s">
        <v>48</v>
      </c>
      <c r="M302" s="28">
        <f t="shared" si="19"/>
        <v>9.8</v>
      </c>
      <c r="N302" s="28"/>
      <c r="O302" s="12"/>
      <c r="P302" s="14"/>
      <c r="Q302" s="12">
        <v>9.8</v>
      </c>
      <c r="R302" s="12" t="s">
        <v>827</v>
      </c>
      <c r="S302" s="12" t="s">
        <v>693</v>
      </c>
      <c r="T302" s="12"/>
      <c r="U302" s="12"/>
      <c r="V302" s="12"/>
      <c r="W302" s="12"/>
      <c r="X302" s="12"/>
      <c r="Y302" s="12"/>
      <c r="Z302" s="12"/>
      <c r="AA302" s="34" t="s">
        <v>557</v>
      </c>
      <c r="AB302" s="3" t="s">
        <v>258</v>
      </c>
      <c r="AC302" s="3" t="s">
        <v>538</v>
      </c>
    </row>
    <row r="303" s="3" customFormat="1" customHeight="1" spans="1:29">
      <c r="A303" s="12">
        <f t="shared" si="21"/>
        <v>298</v>
      </c>
      <c r="B303" s="12" t="s">
        <v>38</v>
      </c>
      <c r="C303" s="23" t="s">
        <v>53</v>
      </c>
      <c r="D303" s="14" t="s">
        <v>848</v>
      </c>
      <c r="E303" s="15" t="s">
        <v>835</v>
      </c>
      <c r="F303" s="14" t="s">
        <v>849</v>
      </c>
      <c r="G303" s="17" t="str">
        <f>VLOOKUP(D:D,[1]项目库!$B:$H,7,0)</f>
        <v>小周镇马褡村、大堡村等</v>
      </c>
      <c r="H303" s="12" t="s">
        <v>44</v>
      </c>
      <c r="I303" s="17" t="s">
        <v>227</v>
      </c>
      <c r="J303" s="17" t="s">
        <v>228</v>
      </c>
      <c r="K303" s="12" t="s">
        <v>47</v>
      </c>
      <c r="L303" s="12" t="s">
        <v>48</v>
      </c>
      <c r="M303" s="28">
        <f t="shared" si="19"/>
        <v>3.5</v>
      </c>
      <c r="N303" s="28"/>
      <c r="O303" s="12"/>
      <c r="P303" s="14"/>
      <c r="Q303" s="12">
        <v>3.5</v>
      </c>
      <c r="R303" s="12" t="s">
        <v>827</v>
      </c>
      <c r="S303" s="12" t="s">
        <v>693</v>
      </c>
      <c r="T303" s="12"/>
      <c r="U303" s="12"/>
      <c r="V303" s="12"/>
      <c r="W303" s="12"/>
      <c r="X303" s="12"/>
      <c r="Y303" s="12"/>
      <c r="Z303" s="12"/>
      <c r="AA303" s="34" t="s">
        <v>557</v>
      </c>
      <c r="AB303" s="3" t="s">
        <v>452</v>
      </c>
      <c r="AC303" s="3" t="s">
        <v>538</v>
      </c>
    </row>
    <row r="304" s="3" customFormat="1" customHeight="1" spans="1:29">
      <c r="A304" s="12">
        <f t="shared" si="21"/>
        <v>299</v>
      </c>
      <c r="B304" s="12" t="s">
        <v>38</v>
      </c>
      <c r="C304" s="23" t="s">
        <v>53</v>
      </c>
      <c r="D304" s="14" t="s">
        <v>850</v>
      </c>
      <c r="E304" s="15" t="s">
        <v>835</v>
      </c>
      <c r="F304" s="14" t="s">
        <v>851</v>
      </c>
      <c r="G304" s="17" t="str">
        <f>VLOOKUP(D:D,[1]项目库!$B:$H,7,0)</f>
        <v>相关村居</v>
      </c>
      <c r="H304" s="12" t="s">
        <v>44</v>
      </c>
      <c r="I304" s="17" t="s">
        <v>227</v>
      </c>
      <c r="J304" s="17" t="s">
        <v>228</v>
      </c>
      <c r="K304" s="12" t="s">
        <v>47</v>
      </c>
      <c r="L304" s="12" t="s">
        <v>48</v>
      </c>
      <c r="M304" s="28">
        <f>N304+Q304+T304</f>
        <v>2.8</v>
      </c>
      <c r="N304" s="28"/>
      <c r="O304" s="12"/>
      <c r="P304" s="14"/>
      <c r="Q304" s="12">
        <v>2.8</v>
      </c>
      <c r="R304" s="12" t="s">
        <v>827</v>
      </c>
      <c r="S304" s="12" t="s">
        <v>693</v>
      </c>
      <c r="T304" s="12"/>
      <c r="U304" s="12"/>
      <c r="V304" s="12"/>
      <c r="W304" s="12"/>
      <c r="X304" s="12"/>
      <c r="Y304" s="12"/>
      <c r="Z304" s="12"/>
      <c r="AA304" s="34" t="s">
        <v>557</v>
      </c>
      <c r="AB304" s="3" t="s">
        <v>231</v>
      </c>
      <c r="AC304" s="3" t="s">
        <v>538</v>
      </c>
    </row>
    <row r="305" s="3" customFormat="1" customHeight="1" spans="1:29">
      <c r="A305" s="12">
        <f t="shared" si="21"/>
        <v>300</v>
      </c>
      <c r="B305" s="12" t="s">
        <v>38</v>
      </c>
      <c r="C305" s="23" t="s">
        <v>53</v>
      </c>
      <c r="D305" s="14" t="s">
        <v>852</v>
      </c>
      <c r="E305" s="15" t="s">
        <v>835</v>
      </c>
      <c r="F305" s="14" t="s">
        <v>853</v>
      </c>
      <c r="G305" s="17" t="str">
        <f>VLOOKUP(D:D,[1]项目库!$B:$H,7,0)</f>
        <v>长滩镇各村社</v>
      </c>
      <c r="H305" s="12" t="s">
        <v>44</v>
      </c>
      <c r="I305" s="17" t="s">
        <v>227</v>
      </c>
      <c r="J305" s="17" t="s">
        <v>228</v>
      </c>
      <c r="K305" s="12" t="s">
        <v>47</v>
      </c>
      <c r="L305" s="12" t="s">
        <v>48</v>
      </c>
      <c r="M305" s="28">
        <f t="shared" ref="M305:M368" si="22">N305+Q305+T305</f>
        <v>16.1</v>
      </c>
      <c r="N305" s="28"/>
      <c r="O305" s="12"/>
      <c r="P305" s="14"/>
      <c r="Q305" s="12">
        <v>16.1</v>
      </c>
      <c r="R305" s="12" t="s">
        <v>827</v>
      </c>
      <c r="S305" s="12" t="s">
        <v>693</v>
      </c>
      <c r="T305" s="12"/>
      <c r="U305" s="12"/>
      <c r="V305" s="12"/>
      <c r="W305" s="12"/>
      <c r="X305" s="12"/>
      <c r="Y305" s="12"/>
      <c r="Z305" s="12"/>
      <c r="AA305" s="34" t="s">
        <v>557</v>
      </c>
      <c r="AB305" s="3" t="s">
        <v>291</v>
      </c>
      <c r="AC305" s="3" t="s">
        <v>538</v>
      </c>
    </row>
    <row r="306" s="3" customFormat="1" customHeight="1" spans="1:29">
      <c r="A306" s="12">
        <f t="shared" si="21"/>
        <v>301</v>
      </c>
      <c r="B306" s="12" t="s">
        <v>38</v>
      </c>
      <c r="C306" s="23" t="s">
        <v>53</v>
      </c>
      <c r="D306" s="14" t="s">
        <v>854</v>
      </c>
      <c r="E306" s="15" t="s">
        <v>855</v>
      </c>
      <c r="F306" s="14" t="s">
        <v>856</v>
      </c>
      <c r="G306" s="17" t="str">
        <f>VLOOKUP(D:D,[1]项目库!$B:$H,7,0)</f>
        <v>地宝土家族乡4个村居</v>
      </c>
      <c r="H306" s="12" t="s">
        <v>44</v>
      </c>
      <c r="I306" s="17" t="s">
        <v>227</v>
      </c>
      <c r="J306" s="17" t="s">
        <v>228</v>
      </c>
      <c r="K306" s="12" t="s">
        <v>47</v>
      </c>
      <c r="L306" s="12" t="s">
        <v>48</v>
      </c>
      <c r="M306" s="28">
        <f t="shared" si="22"/>
        <v>4.9</v>
      </c>
      <c r="N306" s="28"/>
      <c r="O306" s="12"/>
      <c r="P306" s="14"/>
      <c r="Q306" s="12">
        <v>4.9</v>
      </c>
      <c r="R306" s="12" t="s">
        <v>827</v>
      </c>
      <c r="S306" s="12" t="s">
        <v>693</v>
      </c>
      <c r="T306" s="12"/>
      <c r="U306" s="12"/>
      <c r="V306" s="12"/>
      <c r="W306" s="12"/>
      <c r="X306" s="12"/>
      <c r="Y306" s="12"/>
      <c r="Z306" s="12"/>
      <c r="AA306" s="34" t="s">
        <v>557</v>
      </c>
      <c r="AB306" s="3" t="s">
        <v>594</v>
      </c>
      <c r="AC306" s="3" t="s">
        <v>538</v>
      </c>
    </row>
    <row r="307" s="3" customFormat="1" customHeight="1" spans="1:29">
      <c r="A307" s="12">
        <f t="shared" si="21"/>
        <v>302</v>
      </c>
      <c r="B307" s="12" t="s">
        <v>38</v>
      </c>
      <c r="C307" s="23" t="s">
        <v>53</v>
      </c>
      <c r="D307" s="14" t="s">
        <v>857</v>
      </c>
      <c r="E307" s="15" t="s">
        <v>858</v>
      </c>
      <c r="F307" s="14" t="s">
        <v>859</v>
      </c>
      <c r="G307" s="17" t="str">
        <f>VLOOKUP(D:D,[1]项目库!$B:$H,7,0)</f>
        <v>三吉村、金港社区、九龙园社区</v>
      </c>
      <c r="H307" s="12" t="s">
        <v>44</v>
      </c>
      <c r="I307" s="17" t="s">
        <v>227</v>
      </c>
      <c r="J307" s="17" t="s">
        <v>228</v>
      </c>
      <c r="K307" s="12" t="s">
        <v>47</v>
      </c>
      <c r="L307" s="12" t="s">
        <v>48</v>
      </c>
      <c r="M307" s="28">
        <f t="shared" si="22"/>
        <v>0.7</v>
      </c>
      <c r="N307" s="28"/>
      <c r="O307" s="12"/>
      <c r="P307" s="14"/>
      <c r="Q307" s="12">
        <v>0.7</v>
      </c>
      <c r="R307" s="12" t="s">
        <v>827</v>
      </c>
      <c r="S307" s="12" t="s">
        <v>693</v>
      </c>
      <c r="T307" s="12"/>
      <c r="U307" s="12"/>
      <c r="V307" s="12"/>
      <c r="W307" s="12"/>
      <c r="X307" s="12"/>
      <c r="Y307" s="12"/>
      <c r="Z307" s="12"/>
      <c r="AA307" s="34" t="s">
        <v>557</v>
      </c>
      <c r="AB307" s="3" t="s">
        <v>613</v>
      </c>
      <c r="AC307" s="3" t="s">
        <v>538</v>
      </c>
    </row>
    <row r="308" s="3" customFormat="1" customHeight="1" spans="1:29">
      <c r="A308" s="12">
        <f t="shared" si="21"/>
        <v>303</v>
      </c>
      <c r="B308" s="12" t="s">
        <v>38</v>
      </c>
      <c r="C308" s="23" t="s">
        <v>53</v>
      </c>
      <c r="D308" s="14" t="s">
        <v>860</v>
      </c>
      <c r="E308" s="15" t="s">
        <v>861</v>
      </c>
      <c r="F308" s="14" t="s">
        <v>862</v>
      </c>
      <c r="G308" s="17" t="str">
        <f>VLOOKUP(D:D,[1]项目库!$B:$H,7,0)</f>
        <v>各村</v>
      </c>
      <c r="H308" s="12" t="s">
        <v>44</v>
      </c>
      <c r="I308" s="17" t="s">
        <v>227</v>
      </c>
      <c r="J308" s="17" t="s">
        <v>228</v>
      </c>
      <c r="K308" s="12" t="s">
        <v>47</v>
      </c>
      <c r="L308" s="12" t="s">
        <v>48</v>
      </c>
      <c r="M308" s="28">
        <f t="shared" si="22"/>
        <v>9.8</v>
      </c>
      <c r="N308" s="28"/>
      <c r="O308" s="12"/>
      <c r="P308" s="14"/>
      <c r="Q308" s="12">
        <v>9.8</v>
      </c>
      <c r="R308" s="12" t="s">
        <v>827</v>
      </c>
      <c r="S308" s="12" t="s">
        <v>693</v>
      </c>
      <c r="T308" s="12"/>
      <c r="U308" s="12"/>
      <c r="V308" s="12"/>
      <c r="W308" s="12"/>
      <c r="X308" s="12"/>
      <c r="Y308" s="12"/>
      <c r="Z308" s="12"/>
      <c r="AA308" s="34" t="s">
        <v>557</v>
      </c>
      <c r="AB308" s="3" t="s">
        <v>250</v>
      </c>
      <c r="AC308" s="3" t="s">
        <v>538</v>
      </c>
    </row>
    <row r="309" s="3" customFormat="1" customHeight="1" spans="1:29">
      <c r="A309" s="12">
        <f t="shared" si="21"/>
        <v>304</v>
      </c>
      <c r="B309" s="12" t="s">
        <v>38</v>
      </c>
      <c r="C309" s="23" t="s">
        <v>53</v>
      </c>
      <c r="D309" s="14" t="s">
        <v>863</v>
      </c>
      <c r="E309" s="15" t="s">
        <v>864</v>
      </c>
      <c r="F309" s="14" t="s">
        <v>865</v>
      </c>
      <c r="G309" s="17" t="str">
        <f>VLOOKUP(D:D,[1]项目库!$B:$H,7,0)</f>
        <v>有关村社</v>
      </c>
      <c r="H309" s="12" t="s">
        <v>44</v>
      </c>
      <c r="I309" s="17" t="s">
        <v>227</v>
      </c>
      <c r="J309" s="17" t="s">
        <v>228</v>
      </c>
      <c r="K309" s="12" t="s">
        <v>47</v>
      </c>
      <c r="L309" s="12" t="s">
        <v>48</v>
      </c>
      <c r="M309" s="28">
        <f t="shared" si="22"/>
        <v>3.5</v>
      </c>
      <c r="N309" s="28"/>
      <c r="O309" s="12"/>
      <c r="P309" s="14"/>
      <c r="Q309" s="12">
        <v>3.5</v>
      </c>
      <c r="R309" s="12" t="s">
        <v>827</v>
      </c>
      <c r="S309" s="12" t="s">
        <v>693</v>
      </c>
      <c r="T309" s="12"/>
      <c r="U309" s="12"/>
      <c r="V309" s="12"/>
      <c r="W309" s="12"/>
      <c r="X309" s="12"/>
      <c r="Y309" s="12"/>
      <c r="Z309" s="12"/>
      <c r="AA309" s="34" t="s">
        <v>557</v>
      </c>
      <c r="AB309" s="3" t="s">
        <v>300</v>
      </c>
      <c r="AC309" s="3" t="s">
        <v>538</v>
      </c>
    </row>
    <row r="310" s="3" customFormat="1" customHeight="1" spans="1:29">
      <c r="A310" s="12">
        <f t="shared" si="21"/>
        <v>305</v>
      </c>
      <c r="B310" s="12" t="s">
        <v>38</v>
      </c>
      <c r="C310" s="23" t="s">
        <v>53</v>
      </c>
      <c r="D310" s="14" t="s">
        <v>866</v>
      </c>
      <c r="E310" s="15" t="s">
        <v>867</v>
      </c>
      <c r="F310" s="14" t="s">
        <v>868</v>
      </c>
      <c r="G310" s="17" t="str">
        <f>VLOOKUP(D:D,[1]项目库!$B:$H,7,0)</f>
        <v>余家镇</v>
      </c>
      <c r="H310" s="12" t="s">
        <v>44</v>
      </c>
      <c r="I310" s="17" t="s">
        <v>227</v>
      </c>
      <c r="J310" s="17" t="s">
        <v>228</v>
      </c>
      <c r="K310" s="12" t="s">
        <v>47</v>
      </c>
      <c r="L310" s="12" t="s">
        <v>48</v>
      </c>
      <c r="M310" s="28">
        <f t="shared" si="22"/>
        <v>17.5</v>
      </c>
      <c r="N310" s="28"/>
      <c r="O310" s="12"/>
      <c r="P310" s="14"/>
      <c r="Q310" s="12">
        <v>17.5</v>
      </c>
      <c r="R310" s="12" t="s">
        <v>827</v>
      </c>
      <c r="S310" s="12" t="s">
        <v>693</v>
      </c>
      <c r="T310" s="12"/>
      <c r="U310" s="12"/>
      <c r="V310" s="12"/>
      <c r="W310" s="12"/>
      <c r="X310" s="12"/>
      <c r="Y310" s="12"/>
      <c r="Z310" s="12"/>
      <c r="AA310" s="34" t="s">
        <v>557</v>
      </c>
      <c r="AB310" s="3" t="s">
        <v>466</v>
      </c>
      <c r="AC310" s="3" t="s">
        <v>538</v>
      </c>
    </row>
    <row r="311" s="3" customFormat="1" customHeight="1" spans="1:29">
      <c r="A311" s="12">
        <f t="shared" si="21"/>
        <v>306</v>
      </c>
      <c r="B311" s="12" t="s">
        <v>38</v>
      </c>
      <c r="C311" s="23" t="s">
        <v>53</v>
      </c>
      <c r="D311" s="14" t="s">
        <v>869</v>
      </c>
      <c r="E311" s="15" t="s">
        <v>870</v>
      </c>
      <c r="F311" s="14" t="s">
        <v>871</v>
      </c>
      <c r="G311" s="17" t="str">
        <f>VLOOKUP(D:D,[1]项目库!$B:$H,7,0)</f>
        <v>全镇</v>
      </c>
      <c r="H311" s="12" t="s">
        <v>44</v>
      </c>
      <c r="I311" s="17" t="s">
        <v>227</v>
      </c>
      <c r="J311" s="17" t="s">
        <v>228</v>
      </c>
      <c r="K311" s="12" t="s">
        <v>47</v>
      </c>
      <c r="L311" s="12" t="s">
        <v>48</v>
      </c>
      <c r="M311" s="28">
        <f t="shared" si="22"/>
        <v>7.7</v>
      </c>
      <c r="N311" s="28"/>
      <c r="O311" s="12"/>
      <c r="P311" s="14"/>
      <c r="Q311" s="12">
        <v>7.7</v>
      </c>
      <c r="R311" s="12" t="s">
        <v>827</v>
      </c>
      <c r="S311" s="12" t="s">
        <v>693</v>
      </c>
      <c r="T311" s="12"/>
      <c r="U311" s="12"/>
      <c r="V311" s="12"/>
      <c r="W311" s="12"/>
      <c r="X311" s="12"/>
      <c r="Y311" s="12"/>
      <c r="Z311" s="12"/>
      <c r="AA311" s="34" t="s">
        <v>557</v>
      </c>
      <c r="AB311" s="3" t="s">
        <v>304</v>
      </c>
      <c r="AC311" s="3" t="s">
        <v>538</v>
      </c>
    </row>
    <row r="312" s="3" customFormat="1" customHeight="1" spans="1:29">
      <c r="A312" s="12">
        <f t="shared" si="21"/>
        <v>307</v>
      </c>
      <c r="B312" s="12" t="s">
        <v>38</v>
      </c>
      <c r="C312" s="23" t="s">
        <v>53</v>
      </c>
      <c r="D312" s="14" t="s">
        <v>872</v>
      </c>
      <c r="E312" s="15" t="s">
        <v>835</v>
      </c>
      <c r="F312" s="14" t="s">
        <v>873</v>
      </c>
      <c r="G312" s="17" t="str">
        <f>VLOOKUP(D:D,[1]项目库!$B:$H,7,0)</f>
        <v>茶店村、双龙村、安溪村、板桥村</v>
      </c>
      <c r="H312" s="12" t="s">
        <v>44</v>
      </c>
      <c r="I312" s="17" t="s">
        <v>227</v>
      </c>
      <c r="J312" s="17" t="s">
        <v>228</v>
      </c>
      <c r="K312" s="12" t="s">
        <v>47</v>
      </c>
      <c r="L312" s="12" t="s">
        <v>48</v>
      </c>
      <c r="M312" s="28">
        <f t="shared" si="22"/>
        <v>11.2</v>
      </c>
      <c r="N312" s="28"/>
      <c r="O312" s="12"/>
      <c r="P312" s="14"/>
      <c r="Q312" s="12">
        <v>11.2</v>
      </c>
      <c r="R312" s="12" t="s">
        <v>827</v>
      </c>
      <c r="S312" s="12" t="s">
        <v>693</v>
      </c>
      <c r="T312" s="12"/>
      <c r="U312" s="12"/>
      <c r="V312" s="12"/>
      <c r="W312" s="12"/>
      <c r="X312" s="12"/>
      <c r="Y312" s="12"/>
      <c r="Z312" s="12"/>
      <c r="AA312" s="34" t="s">
        <v>557</v>
      </c>
      <c r="AB312" s="3" t="s">
        <v>287</v>
      </c>
      <c r="AC312" s="3" t="s">
        <v>538</v>
      </c>
    </row>
    <row r="313" s="3" customFormat="1" customHeight="1" spans="1:29">
      <c r="A313" s="12">
        <f t="shared" si="21"/>
        <v>308</v>
      </c>
      <c r="B313" s="12" t="s">
        <v>38</v>
      </c>
      <c r="C313" s="23" t="s">
        <v>53</v>
      </c>
      <c r="D313" s="14" t="s">
        <v>874</v>
      </c>
      <c r="E313" s="15" t="s">
        <v>835</v>
      </c>
      <c r="F313" s="14" t="s">
        <v>875</v>
      </c>
      <c r="G313" s="17" t="str">
        <f>VLOOKUP(D:D,[1]项目库!$B:$H,7,0)</f>
        <v>有关村居</v>
      </c>
      <c r="H313" s="12" t="s">
        <v>44</v>
      </c>
      <c r="I313" s="17" t="s">
        <v>227</v>
      </c>
      <c r="J313" s="17" t="s">
        <v>228</v>
      </c>
      <c r="K313" s="12" t="s">
        <v>47</v>
      </c>
      <c r="L313" s="12" t="s">
        <v>48</v>
      </c>
      <c r="M313" s="28">
        <f t="shared" si="22"/>
        <v>4.2</v>
      </c>
      <c r="N313" s="28"/>
      <c r="O313" s="12"/>
      <c r="P313" s="14"/>
      <c r="Q313" s="12">
        <v>4.2</v>
      </c>
      <c r="R313" s="12" t="s">
        <v>827</v>
      </c>
      <c r="S313" s="12" t="s">
        <v>693</v>
      </c>
      <c r="T313" s="12"/>
      <c r="U313" s="12"/>
      <c r="V313" s="12"/>
      <c r="W313" s="12"/>
      <c r="X313" s="12"/>
      <c r="Y313" s="12"/>
      <c r="Z313" s="12"/>
      <c r="AA313" s="34" t="s">
        <v>557</v>
      </c>
      <c r="AB313" s="3" t="s">
        <v>586</v>
      </c>
      <c r="AC313" s="3" t="s">
        <v>538</v>
      </c>
    </row>
    <row r="314" s="3" customFormat="1" customHeight="1" spans="1:29">
      <c r="A314" s="12">
        <f t="shared" si="21"/>
        <v>309</v>
      </c>
      <c r="B314" s="12" t="s">
        <v>38</v>
      </c>
      <c r="C314" s="23" t="s">
        <v>53</v>
      </c>
      <c r="D314" s="14" t="s">
        <v>876</v>
      </c>
      <c r="E314" s="15" t="s">
        <v>877</v>
      </c>
      <c r="F314" s="14" t="s">
        <v>878</v>
      </c>
      <c r="G314" s="17" t="str">
        <f>VLOOKUP(D:D,[1]项目库!$B:$H,7,0)</f>
        <v>分水镇26个村居</v>
      </c>
      <c r="H314" s="12" t="s">
        <v>44</v>
      </c>
      <c r="I314" s="17" t="s">
        <v>227</v>
      </c>
      <c r="J314" s="17" t="s">
        <v>228</v>
      </c>
      <c r="K314" s="12" t="s">
        <v>47</v>
      </c>
      <c r="L314" s="12" t="s">
        <v>48</v>
      </c>
      <c r="M314" s="28">
        <f t="shared" si="22"/>
        <v>21</v>
      </c>
      <c r="N314" s="28"/>
      <c r="O314" s="12"/>
      <c r="P314" s="14"/>
      <c r="Q314" s="12">
        <v>21</v>
      </c>
      <c r="R314" s="12" t="s">
        <v>827</v>
      </c>
      <c r="S314" s="12" t="s">
        <v>693</v>
      </c>
      <c r="T314" s="12"/>
      <c r="U314" s="12"/>
      <c r="V314" s="12"/>
      <c r="W314" s="12"/>
      <c r="X314" s="12"/>
      <c r="Y314" s="12"/>
      <c r="Z314" s="12"/>
      <c r="AA314" s="34" t="s">
        <v>557</v>
      </c>
      <c r="AB314" s="3" t="s">
        <v>246</v>
      </c>
      <c r="AC314" s="3" t="s">
        <v>538</v>
      </c>
    </row>
    <row r="315" s="3" customFormat="1" customHeight="1" spans="1:29">
      <c r="A315" s="12">
        <f t="shared" si="21"/>
        <v>310</v>
      </c>
      <c r="B315" s="12" t="s">
        <v>38</v>
      </c>
      <c r="C315" s="23" t="s">
        <v>53</v>
      </c>
      <c r="D315" s="14" t="s">
        <v>879</v>
      </c>
      <c r="E315" s="15" t="s">
        <v>835</v>
      </c>
      <c r="F315" s="14" t="s">
        <v>880</v>
      </c>
      <c r="G315" s="17" t="str">
        <f>VLOOKUP(D:D,[1]项目库!$B:$H,7,0)</f>
        <v>全镇5个村</v>
      </c>
      <c r="H315" s="12" t="s">
        <v>44</v>
      </c>
      <c r="I315" s="17" t="s">
        <v>227</v>
      </c>
      <c r="J315" s="17" t="s">
        <v>228</v>
      </c>
      <c r="K315" s="12" t="s">
        <v>47</v>
      </c>
      <c r="L315" s="12" t="s">
        <v>48</v>
      </c>
      <c r="M315" s="28">
        <f t="shared" si="22"/>
        <v>7</v>
      </c>
      <c r="N315" s="28"/>
      <c r="O315" s="12"/>
      <c r="P315" s="14"/>
      <c r="Q315" s="12">
        <v>7</v>
      </c>
      <c r="R315" s="12" t="s">
        <v>827</v>
      </c>
      <c r="S315" s="12" t="s">
        <v>693</v>
      </c>
      <c r="T315" s="12"/>
      <c r="U315" s="12"/>
      <c r="V315" s="12"/>
      <c r="W315" s="12"/>
      <c r="X315" s="12"/>
      <c r="Y315" s="12"/>
      <c r="Z315" s="12"/>
      <c r="AA315" s="34" t="s">
        <v>557</v>
      </c>
      <c r="AB315" s="3" t="s">
        <v>455</v>
      </c>
      <c r="AC315" s="3" t="s">
        <v>538</v>
      </c>
    </row>
    <row r="316" s="3" customFormat="1" customHeight="1" spans="1:29">
      <c r="A316" s="12">
        <f t="shared" si="21"/>
        <v>311</v>
      </c>
      <c r="B316" s="12" t="s">
        <v>38</v>
      </c>
      <c r="C316" s="23" t="s">
        <v>53</v>
      </c>
      <c r="D316" s="14" t="s">
        <v>881</v>
      </c>
      <c r="E316" s="15" t="s">
        <v>882</v>
      </c>
      <c r="F316" s="14" t="s">
        <v>883</v>
      </c>
      <c r="G316" s="17" t="str">
        <f>VLOOKUP(D:D,[1]项目库!$B:$H,7,0)</f>
        <v>李河镇</v>
      </c>
      <c r="H316" s="12" t="s">
        <v>44</v>
      </c>
      <c r="I316" s="17" t="s">
        <v>227</v>
      </c>
      <c r="J316" s="17" t="s">
        <v>228</v>
      </c>
      <c r="K316" s="12" t="s">
        <v>47</v>
      </c>
      <c r="L316" s="12" t="s">
        <v>48</v>
      </c>
      <c r="M316" s="28">
        <f t="shared" si="22"/>
        <v>15.4</v>
      </c>
      <c r="N316" s="28"/>
      <c r="O316" s="12"/>
      <c r="P316" s="14"/>
      <c r="Q316" s="12">
        <v>15.4</v>
      </c>
      <c r="R316" s="12" t="s">
        <v>827</v>
      </c>
      <c r="S316" s="12" t="s">
        <v>693</v>
      </c>
      <c r="T316" s="12"/>
      <c r="U316" s="12"/>
      <c r="V316" s="12"/>
      <c r="W316" s="12"/>
      <c r="X316" s="12"/>
      <c r="Y316" s="12"/>
      <c r="Z316" s="12"/>
      <c r="AA316" s="34" t="s">
        <v>557</v>
      </c>
      <c r="AB316" s="3" t="s">
        <v>262</v>
      </c>
      <c r="AC316" s="3" t="s">
        <v>538</v>
      </c>
    </row>
    <row r="317" s="3" customFormat="1" customHeight="1" spans="1:29">
      <c r="A317" s="12">
        <f t="shared" si="21"/>
        <v>312</v>
      </c>
      <c r="B317" s="12" t="s">
        <v>38</v>
      </c>
      <c r="C317" s="23" t="s">
        <v>53</v>
      </c>
      <c r="D317" s="14" t="s">
        <v>884</v>
      </c>
      <c r="E317" s="15" t="s">
        <v>835</v>
      </c>
      <c r="F317" s="14" t="s">
        <v>885</v>
      </c>
      <c r="G317" s="17" t="str">
        <f>VLOOKUP(D:D,[1]项目库!$B:$H,7,0)</f>
        <v>柱山乡</v>
      </c>
      <c r="H317" s="12" t="s">
        <v>44</v>
      </c>
      <c r="I317" s="17" t="s">
        <v>227</v>
      </c>
      <c r="J317" s="17" t="s">
        <v>228</v>
      </c>
      <c r="K317" s="12" t="s">
        <v>47</v>
      </c>
      <c r="L317" s="12" t="s">
        <v>48</v>
      </c>
      <c r="M317" s="28">
        <f t="shared" si="22"/>
        <v>5.6</v>
      </c>
      <c r="N317" s="28"/>
      <c r="O317" s="12"/>
      <c r="P317" s="14"/>
      <c r="Q317" s="12">
        <v>5.6</v>
      </c>
      <c r="R317" s="12" t="s">
        <v>827</v>
      </c>
      <c r="S317" s="12" t="s">
        <v>693</v>
      </c>
      <c r="T317" s="12"/>
      <c r="U317" s="12"/>
      <c r="V317" s="12"/>
      <c r="W317" s="12"/>
      <c r="X317" s="12"/>
      <c r="Y317" s="12"/>
      <c r="Z317" s="12"/>
      <c r="AA317" s="34" t="s">
        <v>557</v>
      </c>
      <c r="AB317" s="3" t="s">
        <v>275</v>
      </c>
      <c r="AC317" s="3" t="s">
        <v>538</v>
      </c>
    </row>
    <row r="318" s="3" customFormat="1" customHeight="1" spans="1:29">
      <c r="A318" s="12">
        <f t="shared" si="21"/>
        <v>313</v>
      </c>
      <c r="B318" s="12" t="s">
        <v>38</v>
      </c>
      <c r="C318" s="23" t="s">
        <v>53</v>
      </c>
      <c r="D318" s="14" t="s">
        <v>886</v>
      </c>
      <c r="E318" s="15" t="s">
        <v>835</v>
      </c>
      <c r="F318" s="14" t="s">
        <v>887</v>
      </c>
      <c r="G318" s="17" t="str">
        <f>VLOOKUP(D:D,[1]项目库!$B:$H,7,0)</f>
        <v>高梁镇相关村居</v>
      </c>
      <c r="H318" s="12" t="s">
        <v>44</v>
      </c>
      <c r="I318" s="17" t="s">
        <v>227</v>
      </c>
      <c r="J318" s="17" t="s">
        <v>228</v>
      </c>
      <c r="K318" s="12" t="s">
        <v>47</v>
      </c>
      <c r="L318" s="12" t="s">
        <v>48</v>
      </c>
      <c r="M318" s="28">
        <f t="shared" si="22"/>
        <v>15.4</v>
      </c>
      <c r="N318" s="28"/>
      <c r="O318" s="12"/>
      <c r="P318" s="14"/>
      <c r="Q318" s="12">
        <v>15.4</v>
      </c>
      <c r="R318" s="12" t="s">
        <v>827</v>
      </c>
      <c r="S318" s="12" t="s">
        <v>693</v>
      </c>
      <c r="T318" s="12"/>
      <c r="U318" s="12"/>
      <c r="V318" s="12"/>
      <c r="W318" s="12"/>
      <c r="X318" s="12"/>
      <c r="Y318" s="12"/>
      <c r="Z318" s="12"/>
      <c r="AA318" s="34" t="s">
        <v>557</v>
      </c>
      <c r="AB318" s="3" t="s">
        <v>235</v>
      </c>
      <c r="AC318" s="3" t="s">
        <v>538</v>
      </c>
    </row>
    <row r="319" s="3" customFormat="1" customHeight="1" spans="1:29">
      <c r="A319" s="12">
        <f t="shared" si="21"/>
        <v>314</v>
      </c>
      <c r="B319" s="12" t="s">
        <v>38</v>
      </c>
      <c r="C319" s="23" t="s">
        <v>53</v>
      </c>
      <c r="D319" s="14" t="s">
        <v>888</v>
      </c>
      <c r="E319" s="15" t="s">
        <v>835</v>
      </c>
      <c r="F319" s="14" t="s">
        <v>841</v>
      </c>
      <c r="G319" s="17" t="str">
        <f>VLOOKUP(D:D,[1]项目库!$B:$H,7,0)</f>
        <v>弹子镇相关村居</v>
      </c>
      <c r="H319" s="12" t="s">
        <v>44</v>
      </c>
      <c r="I319" s="17" t="s">
        <v>227</v>
      </c>
      <c r="J319" s="17" t="s">
        <v>228</v>
      </c>
      <c r="K319" s="12" t="s">
        <v>47</v>
      </c>
      <c r="L319" s="12" t="s">
        <v>48</v>
      </c>
      <c r="M319" s="28">
        <f t="shared" si="22"/>
        <v>6.2</v>
      </c>
      <c r="N319" s="28"/>
      <c r="O319" s="12"/>
      <c r="P319" s="14"/>
      <c r="Q319" s="12">
        <v>6.2</v>
      </c>
      <c r="R319" s="12" t="s">
        <v>827</v>
      </c>
      <c r="S319" s="12" t="s">
        <v>693</v>
      </c>
      <c r="T319" s="12"/>
      <c r="U319" s="12"/>
      <c r="V319" s="12"/>
      <c r="W319" s="12"/>
      <c r="X319" s="12"/>
      <c r="Y319" s="12"/>
      <c r="Z319" s="12"/>
      <c r="AA319" s="34" t="s">
        <v>557</v>
      </c>
      <c r="AB319" s="3" t="s">
        <v>470</v>
      </c>
      <c r="AC319" s="3" t="s">
        <v>538</v>
      </c>
    </row>
    <row r="320" s="3" customFormat="1" customHeight="1" spans="1:29">
      <c r="A320" s="12">
        <f t="shared" si="21"/>
        <v>315</v>
      </c>
      <c r="B320" s="12" t="s">
        <v>38</v>
      </c>
      <c r="C320" s="23" t="s">
        <v>53</v>
      </c>
      <c r="D320" s="14" t="s">
        <v>888</v>
      </c>
      <c r="E320" s="15" t="s">
        <v>835</v>
      </c>
      <c r="F320" s="14" t="s">
        <v>841</v>
      </c>
      <c r="G320" s="17" t="str">
        <f>VLOOKUP(D:D,[1]项目库!$B:$H,7,0)</f>
        <v>弹子镇相关村居</v>
      </c>
      <c r="H320" s="12" t="s">
        <v>44</v>
      </c>
      <c r="I320" s="17" t="s">
        <v>227</v>
      </c>
      <c r="J320" s="17" t="s">
        <v>228</v>
      </c>
      <c r="K320" s="12" t="s">
        <v>47</v>
      </c>
      <c r="L320" s="12" t="s">
        <v>48</v>
      </c>
      <c r="M320" s="28">
        <f t="shared" si="22"/>
        <v>0.8</v>
      </c>
      <c r="N320" s="28">
        <v>0.8</v>
      </c>
      <c r="O320" s="12" t="s">
        <v>692</v>
      </c>
      <c r="P320" s="14" t="s">
        <v>693</v>
      </c>
      <c r="Q320" s="12"/>
      <c r="R320" s="12"/>
      <c r="S320" s="12"/>
      <c r="T320" s="12"/>
      <c r="U320" s="12"/>
      <c r="V320" s="12"/>
      <c r="W320" s="12"/>
      <c r="X320" s="12"/>
      <c r="Y320" s="12"/>
      <c r="Z320" s="12"/>
      <c r="AA320" s="34" t="s">
        <v>557</v>
      </c>
      <c r="AB320" s="3" t="s">
        <v>470</v>
      </c>
      <c r="AC320" s="3" t="s">
        <v>538</v>
      </c>
    </row>
    <row r="321" s="3" customFormat="1" customHeight="1" spans="1:29">
      <c r="A321" s="12">
        <f t="shared" si="21"/>
        <v>316</v>
      </c>
      <c r="B321" s="12" t="s">
        <v>38</v>
      </c>
      <c r="C321" s="23" t="s">
        <v>53</v>
      </c>
      <c r="D321" s="14" t="s">
        <v>889</v>
      </c>
      <c r="E321" s="15" t="s">
        <v>890</v>
      </c>
      <c r="F321" s="14" t="s">
        <v>891</v>
      </c>
      <c r="G321" s="17" t="str">
        <f>VLOOKUP(D:D,[1]项目库!$B:$H,7,0)</f>
        <v>太安镇钟刘村、柏弯村、红丰村、天峰村等10个村居</v>
      </c>
      <c r="H321" s="12" t="s">
        <v>44</v>
      </c>
      <c r="I321" s="17" t="s">
        <v>227</v>
      </c>
      <c r="J321" s="17" t="s">
        <v>228</v>
      </c>
      <c r="K321" s="12" t="s">
        <v>47</v>
      </c>
      <c r="L321" s="12" t="s">
        <v>48</v>
      </c>
      <c r="M321" s="28">
        <f t="shared" si="22"/>
        <v>10.5</v>
      </c>
      <c r="N321" s="28">
        <v>10.5</v>
      </c>
      <c r="O321" s="12" t="s">
        <v>692</v>
      </c>
      <c r="P321" s="14" t="s">
        <v>693</v>
      </c>
      <c r="Q321" s="12"/>
      <c r="R321" s="12"/>
      <c r="S321" s="12"/>
      <c r="T321" s="12"/>
      <c r="U321" s="12"/>
      <c r="V321" s="12"/>
      <c r="W321" s="12"/>
      <c r="X321" s="12"/>
      <c r="Y321" s="12"/>
      <c r="Z321" s="12"/>
      <c r="AA321" s="34" t="s">
        <v>557</v>
      </c>
      <c r="AB321" s="3" t="s">
        <v>295</v>
      </c>
      <c r="AC321" s="3" t="s">
        <v>538</v>
      </c>
    </row>
    <row r="322" s="3" customFormat="1" customHeight="1" spans="1:29">
      <c r="A322" s="12">
        <f t="shared" si="21"/>
        <v>317</v>
      </c>
      <c r="B322" s="12" t="s">
        <v>38</v>
      </c>
      <c r="C322" s="23" t="s">
        <v>53</v>
      </c>
      <c r="D322" s="14" t="s">
        <v>892</v>
      </c>
      <c r="E322" s="15" t="s">
        <v>893</v>
      </c>
      <c r="F322" s="14" t="s">
        <v>894</v>
      </c>
      <c r="G322" s="17" t="str">
        <f>VLOOKUP(D:D,[1]项目库!$B:$H,7,0)</f>
        <v>铁峰乡</v>
      </c>
      <c r="H322" s="12" t="s">
        <v>44</v>
      </c>
      <c r="I322" s="17" t="s">
        <v>227</v>
      </c>
      <c r="J322" s="17" t="s">
        <v>228</v>
      </c>
      <c r="K322" s="12" t="s">
        <v>47</v>
      </c>
      <c r="L322" s="12" t="s">
        <v>48</v>
      </c>
      <c r="M322" s="28">
        <f t="shared" si="22"/>
        <v>7</v>
      </c>
      <c r="N322" s="28">
        <v>7</v>
      </c>
      <c r="O322" s="12" t="s">
        <v>692</v>
      </c>
      <c r="P322" s="14" t="s">
        <v>693</v>
      </c>
      <c r="Q322" s="12"/>
      <c r="R322" s="12"/>
      <c r="S322" s="12"/>
      <c r="T322" s="12"/>
      <c r="U322" s="12"/>
      <c r="V322" s="12"/>
      <c r="W322" s="12"/>
      <c r="X322" s="12"/>
      <c r="Y322" s="12"/>
      <c r="Z322" s="12"/>
      <c r="AA322" s="34" t="s">
        <v>557</v>
      </c>
      <c r="AB322" s="3" t="s">
        <v>495</v>
      </c>
      <c r="AC322" s="3" t="s">
        <v>538</v>
      </c>
    </row>
    <row r="323" s="3" customFormat="1" customHeight="1" spans="1:29">
      <c r="A323" s="12">
        <f t="shared" si="21"/>
        <v>318</v>
      </c>
      <c r="B323" s="12" t="s">
        <v>38</v>
      </c>
      <c r="C323" s="23" t="s">
        <v>53</v>
      </c>
      <c r="D323" s="14" t="s">
        <v>895</v>
      </c>
      <c r="E323" s="15" t="s">
        <v>835</v>
      </c>
      <c r="F323" s="14" t="s">
        <v>896</v>
      </c>
      <c r="G323" s="17" t="str">
        <f>VLOOKUP(D:D,[1]项目库!$B:$H,7,0)</f>
        <v>后山镇11个村</v>
      </c>
      <c r="H323" s="12" t="s">
        <v>44</v>
      </c>
      <c r="I323" s="17" t="s">
        <v>227</v>
      </c>
      <c r="J323" s="17" t="s">
        <v>228</v>
      </c>
      <c r="K323" s="12" t="s">
        <v>47</v>
      </c>
      <c r="L323" s="12" t="s">
        <v>48</v>
      </c>
      <c r="M323" s="28">
        <f t="shared" si="22"/>
        <v>12.6</v>
      </c>
      <c r="N323" s="28">
        <v>12.6</v>
      </c>
      <c r="O323" s="12" t="s">
        <v>692</v>
      </c>
      <c r="P323" s="14" t="s">
        <v>693</v>
      </c>
      <c r="Q323" s="12"/>
      <c r="R323" s="12"/>
      <c r="S323" s="12"/>
      <c r="T323" s="12"/>
      <c r="U323" s="12"/>
      <c r="V323" s="12"/>
      <c r="W323" s="12"/>
      <c r="X323" s="12"/>
      <c r="Y323" s="12"/>
      <c r="Z323" s="12"/>
      <c r="AA323" s="34" t="s">
        <v>557</v>
      </c>
      <c r="AB323" s="3" t="s">
        <v>271</v>
      </c>
      <c r="AC323" s="3" t="s">
        <v>538</v>
      </c>
    </row>
    <row r="324" s="3" customFormat="1" customHeight="1" spans="1:29">
      <c r="A324" s="12">
        <f t="shared" si="21"/>
        <v>319</v>
      </c>
      <c r="B324" s="12" t="s">
        <v>38</v>
      </c>
      <c r="C324" s="23" t="s">
        <v>53</v>
      </c>
      <c r="D324" s="14" t="s">
        <v>897</v>
      </c>
      <c r="E324" s="15" t="s">
        <v>898</v>
      </c>
      <c r="F324" s="14" t="s">
        <v>899</v>
      </c>
      <c r="G324" s="17" t="str">
        <f>VLOOKUP(D:D,[1]项目库!$B:$H,7,0)</f>
        <v>长坪乡</v>
      </c>
      <c r="H324" s="12" t="s">
        <v>44</v>
      </c>
      <c r="I324" s="17" t="s">
        <v>227</v>
      </c>
      <c r="J324" s="17" t="s">
        <v>228</v>
      </c>
      <c r="K324" s="12" t="s">
        <v>47</v>
      </c>
      <c r="L324" s="12" t="s">
        <v>48</v>
      </c>
      <c r="M324" s="28">
        <f t="shared" si="22"/>
        <v>3.5</v>
      </c>
      <c r="N324" s="28">
        <v>3.5</v>
      </c>
      <c r="O324" s="12" t="s">
        <v>692</v>
      </c>
      <c r="P324" s="14" t="s">
        <v>693</v>
      </c>
      <c r="Q324" s="12"/>
      <c r="R324" s="12"/>
      <c r="S324" s="12"/>
      <c r="T324" s="12"/>
      <c r="U324" s="12"/>
      <c r="V324" s="12"/>
      <c r="W324" s="12"/>
      <c r="X324" s="12"/>
      <c r="Y324" s="12"/>
      <c r="Z324" s="12"/>
      <c r="AA324" s="34" t="s">
        <v>557</v>
      </c>
      <c r="AB324" s="3" t="s">
        <v>505</v>
      </c>
      <c r="AC324" s="3" t="s">
        <v>538</v>
      </c>
    </row>
    <row r="325" s="3" customFormat="1" customHeight="1" spans="1:29">
      <c r="A325" s="12">
        <f t="shared" si="21"/>
        <v>320</v>
      </c>
      <c r="B325" s="12" t="s">
        <v>38</v>
      </c>
      <c r="C325" s="23" t="s">
        <v>53</v>
      </c>
      <c r="D325" s="14" t="s">
        <v>900</v>
      </c>
      <c r="E325" s="15" t="s">
        <v>835</v>
      </c>
      <c r="F325" s="14" t="s">
        <v>899</v>
      </c>
      <c r="G325" s="17" t="str">
        <f>VLOOKUP(D:D,[1]项目库!$B:$H,7,0)</f>
        <v>孙家镇有关村社</v>
      </c>
      <c r="H325" s="12" t="s">
        <v>44</v>
      </c>
      <c r="I325" s="17" t="s">
        <v>227</v>
      </c>
      <c r="J325" s="17" t="s">
        <v>228</v>
      </c>
      <c r="K325" s="12" t="s">
        <v>47</v>
      </c>
      <c r="L325" s="12" t="s">
        <v>48</v>
      </c>
      <c r="M325" s="28">
        <f t="shared" si="22"/>
        <v>8.4</v>
      </c>
      <c r="N325" s="28">
        <v>8.4</v>
      </c>
      <c r="O325" s="12" t="s">
        <v>692</v>
      </c>
      <c r="P325" s="14" t="s">
        <v>693</v>
      </c>
      <c r="Q325" s="12"/>
      <c r="R325" s="12"/>
      <c r="S325" s="12"/>
      <c r="T325" s="12"/>
      <c r="U325" s="12"/>
      <c r="V325" s="12"/>
      <c r="W325" s="12"/>
      <c r="X325" s="12"/>
      <c r="Y325" s="12"/>
      <c r="Z325" s="12"/>
      <c r="AA325" s="34" t="s">
        <v>557</v>
      </c>
      <c r="AB325" s="3" t="s">
        <v>463</v>
      </c>
      <c r="AC325" s="3" t="s">
        <v>538</v>
      </c>
    </row>
    <row r="326" s="3" customFormat="1" customHeight="1" spans="1:29">
      <c r="A326" s="12">
        <f t="shared" si="21"/>
        <v>321</v>
      </c>
      <c r="B326" s="12" t="s">
        <v>38</v>
      </c>
      <c r="C326" s="23" t="s">
        <v>53</v>
      </c>
      <c r="D326" s="14" t="s">
        <v>901</v>
      </c>
      <c r="E326" s="15" t="s">
        <v>835</v>
      </c>
      <c r="F326" s="14" t="s">
        <v>830</v>
      </c>
      <c r="G326" s="17" t="str">
        <f>VLOOKUP(D:D,[1]项目库!$B:$H,7,0)</f>
        <v>普子乡</v>
      </c>
      <c r="H326" s="12" t="s">
        <v>44</v>
      </c>
      <c r="I326" s="17" t="s">
        <v>227</v>
      </c>
      <c r="J326" s="17" t="s">
        <v>228</v>
      </c>
      <c r="K326" s="12" t="s">
        <v>47</v>
      </c>
      <c r="L326" s="12" t="s">
        <v>48</v>
      </c>
      <c r="M326" s="28">
        <f t="shared" si="22"/>
        <v>8.4</v>
      </c>
      <c r="N326" s="28">
        <v>8.4</v>
      </c>
      <c r="O326" s="12" t="s">
        <v>692</v>
      </c>
      <c r="P326" s="14" t="s">
        <v>693</v>
      </c>
      <c r="Q326" s="12"/>
      <c r="R326" s="12"/>
      <c r="S326" s="12"/>
      <c r="T326" s="12"/>
      <c r="U326" s="12"/>
      <c r="V326" s="12"/>
      <c r="W326" s="12"/>
      <c r="X326" s="12"/>
      <c r="Y326" s="12"/>
      <c r="Z326" s="12"/>
      <c r="AA326" s="34" t="s">
        <v>557</v>
      </c>
      <c r="AB326" s="3" t="s">
        <v>328</v>
      </c>
      <c r="AC326" s="3" t="s">
        <v>538</v>
      </c>
    </row>
    <row r="327" s="3" customFormat="1" customHeight="1" spans="1:29">
      <c r="A327" s="12">
        <f t="shared" si="21"/>
        <v>322</v>
      </c>
      <c r="B327" s="12" t="s">
        <v>38</v>
      </c>
      <c r="C327" s="23" t="s">
        <v>53</v>
      </c>
      <c r="D327" s="14" t="s">
        <v>902</v>
      </c>
      <c r="E327" s="15" t="s">
        <v>835</v>
      </c>
      <c r="F327" s="14" t="s">
        <v>859</v>
      </c>
      <c r="G327" s="17" t="str">
        <f>VLOOKUP(D:D,[1]项目库!$B:$H,7,0)</f>
        <v>沙河街道1个村</v>
      </c>
      <c r="H327" s="12" t="s">
        <v>44</v>
      </c>
      <c r="I327" s="17" t="s">
        <v>227</v>
      </c>
      <c r="J327" s="17" t="s">
        <v>228</v>
      </c>
      <c r="K327" s="12" t="s">
        <v>47</v>
      </c>
      <c r="L327" s="12" t="s">
        <v>48</v>
      </c>
      <c r="M327" s="28">
        <f t="shared" si="22"/>
        <v>0.7</v>
      </c>
      <c r="N327" s="28">
        <v>0.7</v>
      </c>
      <c r="O327" s="12" t="s">
        <v>692</v>
      </c>
      <c r="P327" s="14" t="s">
        <v>693</v>
      </c>
      <c r="Q327" s="12"/>
      <c r="R327" s="12"/>
      <c r="S327" s="12"/>
      <c r="T327" s="12"/>
      <c r="U327" s="12"/>
      <c r="V327" s="12"/>
      <c r="W327" s="12"/>
      <c r="X327" s="12"/>
      <c r="Y327" s="12"/>
      <c r="Z327" s="12"/>
      <c r="AA327" s="34" t="s">
        <v>557</v>
      </c>
      <c r="AB327" s="3" t="s">
        <v>623</v>
      </c>
      <c r="AC327" s="3" t="s">
        <v>538</v>
      </c>
    </row>
    <row r="328" s="3" customFormat="1" customHeight="1" spans="1:29">
      <c r="A328" s="12">
        <f t="shared" ref="A328:A391" si="23">ROW(328:328)-5</f>
        <v>323</v>
      </c>
      <c r="B328" s="12" t="s">
        <v>38</v>
      </c>
      <c r="C328" s="23" t="s">
        <v>53</v>
      </c>
      <c r="D328" s="14" t="s">
        <v>903</v>
      </c>
      <c r="E328" s="15" t="s">
        <v>904</v>
      </c>
      <c r="F328" s="14" t="s">
        <v>905</v>
      </c>
      <c r="G328" s="17" t="str">
        <f>VLOOKUP(D:D,[1]项目库!$B:$H,7,0)</f>
        <v>罗田镇新华村、阳河村、阳坪村、中山社区等村居</v>
      </c>
      <c r="H328" s="12" t="s">
        <v>44</v>
      </c>
      <c r="I328" s="17" t="s">
        <v>227</v>
      </c>
      <c r="J328" s="17" t="s">
        <v>228</v>
      </c>
      <c r="K328" s="12" t="s">
        <v>47</v>
      </c>
      <c r="L328" s="12" t="s">
        <v>48</v>
      </c>
      <c r="M328" s="28">
        <f t="shared" si="22"/>
        <v>7</v>
      </c>
      <c r="N328" s="28">
        <v>7</v>
      </c>
      <c r="O328" s="12" t="s">
        <v>692</v>
      </c>
      <c r="P328" s="14" t="s">
        <v>693</v>
      </c>
      <c r="Q328" s="12"/>
      <c r="R328" s="12"/>
      <c r="S328" s="12"/>
      <c r="T328" s="12"/>
      <c r="U328" s="12"/>
      <c r="V328" s="12"/>
      <c r="W328" s="12"/>
      <c r="X328" s="12"/>
      <c r="Y328" s="12"/>
      <c r="Z328" s="12"/>
      <c r="AA328" s="34" t="s">
        <v>557</v>
      </c>
      <c r="AB328" s="3" t="s">
        <v>312</v>
      </c>
      <c r="AC328" s="3" t="s">
        <v>538</v>
      </c>
    </row>
    <row r="329" s="3" customFormat="1" customHeight="1" spans="1:29">
      <c r="A329" s="12">
        <f t="shared" si="23"/>
        <v>324</v>
      </c>
      <c r="B329" s="12" t="s">
        <v>38</v>
      </c>
      <c r="C329" s="23" t="s">
        <v>53</v>
      </c>
      <c r="D329" s="14" t="s">
        <v>906</v>
      </c>
      <c r="E329" s="15" t="s">
        <v>907</v>
      </c>
      <c r="F329" s="14" t="s">
        <v>830</v>
      </c>
      <c r="G329" s="17" t="str">
        <f>VLOOKUP(D:D,[1]项目库!$B:$H,7,0)</f>
        <v>走马镇19个村社区</v>
      </c>
      <c r="H329" s="12" t="s">
        <v>44</v>
      </c>
      <c r="I329" s="17" t="s">
        <v>227</v>
      </c>
      <c r="J329" s="17" t="s">
        <v>228</v>
      </c>
      <c r="K329" s="12" t="s">
        <v>47</v>
      </c>
      <c r="L329" s="12" t="s">
        <v>48</v>
      </c>
      <c r="M329" s="28">
        <f t="shared" si="22"/>
        <v>12.6</v>
      </c>
      <c r="N329" s="28">
        <v>12.6</v>
      </c>
      <c r="O329" s="12" t="s">
        <v>692</v>
      </c>
      <c r="P329" s="14" t="s">
        <v>693</v>
      </c>
      <c r="Q329" s="12"/>
      <c r="R329" s="12"/>
      <c r="S329" s="12"/>
      <c r="T329" s="12"/>
      <c r="U329" s="12"/>
      <c r="V329" s="12"/>
      <c r="W329" s="12"/>
      <c r="X329" s="12"/>
      <c r="Y329" s="12"/>
      <c r="Z329" s="12"/>
      <c r="AA329" s="34" t="s">
        <v>557</v>
      </c>
      <c r="AB329" s="3" t="s">
        <v>480</v>
      </c>
      <c r="AC329" s="3" t="s">
        <v>538</v>
      </c>
    </row>
    <row r="330" s="3" customFormat="1" customHeight="1" spans="1:29">
      <c r="A330" s="12">
        <f t="shared" si="23"/>
        <v>325</v>
      </c>
      <c r="B330" s="12" t="s">
        <v>38</v>
      </c>
      <c r="C330" s="23" t="s">
        <v>53</v>
      </c>
      <c r="D330" s="14" t="s">
        <v>908</v>
      </c>
      <c r="E330" s="15" t="s">
        <v>909</v>
      </c>
      <c r="F330" s="14" t="s">
        <v>910</v>
      </c>
      <c r="G330" s="17" t="str">
        <f>VLOOKUP(D:D,[1]项目库!$B:$H,7,0)</f>
        <v>瀼渡镇</v>
      </c>
      <c r="H330" s="12" t="s">
        <v>44</v>
      </c>
      <c r="I330" s="17" t="s">
        <v>227</v>
      </c>
      <c r="J330" s="17" t="s">
        <v>228</v>
      </c>
      <c r="K330" s="12" t="s">
        <v>47</v>
      </c>
      <c r="L330" s="12" t="s">
        <v>48</v>
      </c>
      <c r="M330" s="28">
        <f t="shared" si="22"/>
        <v>3.5</v>
      </c>
      <c r="N330" s="28">
        <v>3.5</v>
      </c>
      <c r="O330" s="12" t="s">
        <v>692</v>
      </c>
      <c r="P330" s="14" t="s">
        <v>693</v>
      </c>
      <c r="Q330" s="12"/>
      <c r="R330" s="12"/>
      <c r="S330" s="12"/>
      <c r="T330" s="12"/>
      <c r="U330" s="12"/>
      <c r="V330" s="12"/>
      <c r="W330" s="12"/>
      <c r="X330" s="12"/>
      <c r="Y330" s="12"/>
      <c r="Z330" s="12"/>
      <c r="AA330" s="34" t="s">
        <v>557</v>
      </c>
      <c r="AB330" s="3" t="s">
        <v>447</v>
      </c>
      <c r="AC330" s="3" t="s">
        <v>538</v>
      </c>
    </row>
    <row r="331" s="3" customFormat="1" customHeight="1" spans="1:29">
      <c r="A331" s="12">
        <f t="shared" si="23"/>
        <v>326</v>
      </c>
      <c r="B331" s="12" t="s">
        <v>38</v>
      </c>
      <c r="C331" s="23" t="s">
        <v>53</v>
      </c>
      <c r="D331" s="14" t="s">
        <v>911</v>
      </c>
      <c r="E331" s="15" t="s">
        <v>912</v>
      </c>
      <c r="F331" s="14" t="s">
        <v>913</v>
      </c>
      <c r="G331" s="17" t="str">
        <f>VLOOKUP(D:D,[1]项目库!$B:$H,7,0)</f>
        <v>熊家镇10个村</v>
      </c>
      <c r="H331" s="12" t="s">
        <v>44</v>
      </c>
      <c r="I331" s="17" t="s">
        <v>227</v>
      </c>
      <c r="J331" s="17" t="s">
        <v>228</v>
      </c>
      <c r="K331" s="12" t="s">
        <v>47</v>
      </c>
      <c r="L331" s="12" t="s">
        <v>48</v>
      </c>
      <c r="M331" s="28">
        <f t="shared" si="22"/>
        <v>8.4</v>
      </c>
      <c r="N331" s="28">
        <v>8.4</v>
      </c>
      <c r="O331" s="12" t="s">
        <v>692</v>
      </c>
      <c r="P331" s="14" t="s">
        <v>693</v>
      </c>
      <c r="Q331" s="12"/>
      <c r="R331" s="12"/>
      <c r="S331" s="12"/>
      <c r="T331" s="12"/>
      <c r="U331" s="12"/>
      <c r="V331" s="12"/>
      <c r="W331" s="12"/>
      <c r="X331" s="12"/>
      <c r="Y331" s="12"/>
      <c r="Z331" s="12"/>
      <c r="AA331" s="34" t="s">
        <v>557</v>
      </c>
      <c r="AB331" s="3" t="s">
        <v>254</v>
      </c>
      <c r="AC331" s="3" t="s">
        <v>538</v>
      </c>
    </row>
    <row r="332" s="3" customFormat="1" customHeight="1" spans="1:29">
      <c r="A332" s="12">
        <f t="shared" si="23"/>
        <v>327</v>
      </c>
      <c r="B332" s="12" t="s">
        <v>38</v>
      </c>
      <c r="C332" s="23" t="s">
        <v>53</v>
      </c>
      <c r="D332" s="14" t="s">
        <v>914</v>
      </c>
      <c r="E332" s="15" t="s">
        <v>915</v>
      </c>
      <c r="F332" s="14" t="s">
        <v>916</v>
      </c>
      <c r="G332" s="17" t="str">
        <f>VLOOKUP(D:D,[1]项目库!$B:$H,7,0)</f>
        <v>百安坝街道3个涉农村居</v>
      </c>
      <c r="H332" s="12" t="s">
        <v>44</v>
      </c>
      <c r="I332" s="17" t="s">
        <v>227</v>
      </c>
      <c r="J332" s="17" t="s">
        <v>228</v>
      </c>
      <c r="K332" s="12" t="s">
        <v>47</v>
      </c>
      <c r="L332" s="12" t="s">
        <v>48</v>
      </c>
      <c r="M332" s="28">
        <f t="shared" si="22"/>
        <v>2.1</v>
      </c>
      <c r="N332" s="28">
        <v>2.1</v>
      </c>
      <c r="O332" s="12" t="s">
        <v>692</v>
      </c>
      <c r="P332" s="14" t="s">
        <v>693</v>
      </c>
      <c r="Q332" s="12"/>
      <c r="R332" s="12"/>
      <c r="S332" s="12"/>
      <c r="T332" s="12"/>
      <c r="U332" s="12"/>
      <c r="V332" s="12"/>
      <c r="W332" s="12"/>
      <c r="X332" s="12"/>
      <c r="Y332" s="12"/>
      <c r="Z332" s="12"/>
      <c r="AA332" s="34" t="s">
        <v>557</v>
      </c>
      <c r="AB332" s="3" t="s">
        <v>917</v>
      </c>
      <c r="AC332" s="3" t="s">
        <v>538</v>
      </c>
    </row>
    <row r="333" s="3" customFormat="1" customHeight="1" spans="1:29">
      <c r="A333" s="12">
        <f t="shared" si="23"/>
        <v>328</v>
      </c>
      <c r="B333" s="12" t="s">
        <v>38</v>
      </c>
      <c r="C333" s="23" t="s">
        <v>53</v>
      </c>
      <c r="D333" s="14" t="s">
        <v>918</v>
      </c>
      <c r="E333" s="15" t="s">
        <v>835</v>
      </c>
      <c r="F333" s="14" t="s">
        <v>919</v>
      </c>
      <c r="G333" s="17" t="str">
        <f>VLOOKUP(D:D,[1]项目库!$B:$H,7,0)</f>
        <v>新田镇有关村社</v>
      </c>
      <c r="H333" s="12" t="s">
        <v>44</v>
      </c>
      <c r="I333" s="17" t="s">
        <v>227</v>
      </c>
      <c r="J333" s="17" t="s">
        <v>228</v>
      </c>
      <c r="K333" s="12" t="s">
        <v>47</v>
      </c>
      <c r="L333" s="12" t="s">
        <v>48</v>
      </c>
      <c r="M333" s="28">
        <f t="shared" si="22"/>
        <v>7.7</v>
      </c>
      <c r="N333" s="28">
        <v>7.7</v>
      </c>
      <c r="O333" s="12" t="s">
        <v>692</v>
      </c>
      <c r="P333" s="14" t="s">
        <v>693</v>
      </c>
      <c r="Q333" s="12"/>
      <c r="R333" s="12"/>
      <c r="S333" s="12"/>
      <c r="T333" s="12"/>
      <c r="U333" s="12"/>
      <c r="V333" s="12"/>
      <c r="W333" s="12"/>
      <c r="X333" s="12"/>
      <c r="Y333" s="12"/>
      <c r="Z333" s="12"/>
      <c r="AA333" s="34" t="s">
        <v>557</v>
      </c>
      <c r="AB333" s="3" t="s">
        <v>279</v>
      </c>
      <c r="AC333" s="3" t="s">
        <v>538</v>
      </c>
    </row>
    <row r="334" s="3" customFormat="1" customHeight="1" spans="1:29">
      <c r="A334" s="12">
        <f t="shared" si="23"/>
        <v>329</v>
      </c>
      <c r="B334" s="12" t="s">
        <v>38</v>
      </c>
      <c r="C334" s="23" t="s">
        <v>53</v>
      </c>
      <c r="D334" s="14" t="s">
        <v>920</v>
      </c>
      <c r="E334" s="15" t="s">
        <v>861</v>
      </c>
      <c r="F334" s="14" t="s">
        <v>921</v>
      </c>
      <c r="G334" s="17" t="str">
        <f>VLOOKUP(D:D,[1]项目库!$B:$H,7,0)</f>
        <v>武陵镇13个涉农村居</v>
      </c>
      <c r="H334" s="12" t="s">
        <v>44</v>
      </c>
      <c r="I334" s="17" t="s">
        <v>227</v>
      </c>
      <c r="J334" s="17" t="s">
        <v>228</v>
      </c>
      <c r="K334" s="12" t="s">
        <v>47</v>
      </c>
      <c r="L334" s="12" t="s">
        <v>48</v>
      </c>
      <c r="M334" s="28">
        <f t="shared" si="22"/>
        <v>7</v>
      </c>
      <c r="N334" s="28">
        <v>7</v>
      </c>
      <c r="O334" s="12" t="s">
        <v>692</v>
      </c>
      <c r="P334" s="14" t="s">
        <v>693</v>
      </c>
      <c r="Q334" s="12"/>
      <c r="R334" s="12"/>
      <c r="S334" s="12"/>
      <c r="T334" s="12"/>
      <c r="U334" s="12"/>
      <c r="V334" s="12"/>
      <c r="W334" s="12"/>
      <c r="X334" s="12"/>
      <c r="Y334" s="12"/>
      <c r="Z334" s="12"/>
      <c r="AA334" s="34" t="s">
        <v>557</v>
      </c>
      <c r="AB334" s="3" t="s">
        <v>444</v>
      </c>
      <c r="AC334" s="3" t="s">
        <v>538</v>
      </c>
    </row>
    <row r="335" s="3" customFormat="1" customHeight="1" spans="1:29">
      <c r="A335" s="12">
        <f t="shared" si="23"/>
        <v>330</v>
      </c>
      <c r="B335" s="12" t="s">
        <v>38</v>
      </c>
      <c r="C335" s="23" t="s">
        <v>53</v>
      </c>
      <c r="D335" s="14" t="s">
        <v>922</v>
      </c>
      <c r="E335" s="15" t="s">
        <v>835</v>
      </c>
      <c r="F335" s="14" t="s">
        <v>923</v>
      </c>
      <c r="G335" s="17" t="str">
        <f>VLOOKUP(D:D,[1]项目库!$B:$H,7,0)</f>
        <v>钟鼓楼街道有关村社</v>
      </c>
      <c r="H335" s="12" t="s">
        <v>44</v>
      </c>
      <c r="I335" s="17" t="s">
        <v>227</v>
      </c>
      <c r="J335" s="17" t="s">
        <v>228</v>
      </c>
      <c r="K335" s="12" t="s">
        <v>47</v>
      </c>
      <c r="L335" s="12" t="s">
        <v>48</v>
      </c>
      <c r="M335" s="28">
        <f t="shared" si="22"/>
        <v>7</v>
      </c>
      <c r="N335" s="28">
        <v>7</v>
      </c>
      <c r="O335" s="12" t="s">
        <v>692</v>
      </c>
      <c r="P335" s="14" t="s">
        <v>693</v>
      </c>
      <c r="Q335" s="12"/>
      <c r="R335" s="12"/>
      <c r="S335" s="12"/>
      <c r="T335" s="12"/>
      <c r="U335" s="12"/>
      <c r="V335" s="12"/>
      <c r="W335" s="12"/>
      <c r="X335" s="12"/>
      <c r="Y335" s="12"/>
      <c r="Z335" s="12"/>
      <c r="AA335" s="34" t="s">
        <v>557</v>
      </c>
      <c r="AB335" s="3" t="s">
        <v>651</v>
      </c>
      <c r="AC335" s="3" t="s">
        <v>538</v>
      </c>
    </row>
    <row r="336" s="3" customFormat="1" customHeight="1" spans="1:29">
      <c r="A336" s="12">
        <f t="shared" si="23"/>
        <v>331</v>
      </c>
      <c r="B336" s="12" t="s">
        <v>38</v>
      </c>
      <c r="C336" s="23" t="s">
        <v>53</v>
      </c>
      <c r="D336" s="14" t="s">
        <v>924</v>
      </c>
      <c r="E336" s="15" t="s">
        <v>835</v>
      </c>
      <c r="F336" s="14" t="s">
        <v>859</v>
      </c>
      <c r="G336" s="17" t="str">
        <f>VLOOKUP(D:D,[1]项目库!$B:$H,7,0)</f>
        <v>太白街道各村</v>
      </c>
      <c r="H336" s="12" t="s">
        <v>44</v>
      </c>
      <c r="I336" s="17" t="s">
        <v>227</v>
      </c>
      <c r="J336" s="17" t="s">
        <v>228</v>
      </c>
      <c r="K336" s="12" t="s">
        <v>47</v>
      </c>
      <c r="L336" s="12" t="s">
        <v>48</v>
      </c>
      <c r="M336" s="28">
        <f t="shared" si="22"/>
        <v>2.1</v>
      </c>
      <c r="N336" s="28">
        <v>2.1</v>
      </c>
      <c r="O336" s="12" t="s">
        <v>692</v>
      </c>
      <c r="P336" s="14" t="s">
        <v>693</v>
      </c>
      <c r="Q336" s="12"/>
      <c r="R336" s="12"/>
      <c r="S336" s="12"/>
      <c r="T336" s="12"/>
      <c r="U336" s="12"/>
      <c r="V336" s="12"/>
      <c r="W336" s="12"/>
      <c r="X336" s="12"/>
      <c r="Y336" s="12"/>
      <c r="Z336" s="12"/>
      <c r="AA336" s="34" t="s">
        <v>557</v>
      </c>
      <c r="AB336" s="3" t="s">
        <v>628</v>
      </c>
      <c r="AC336" s="3" t="s">
        <v>538</v>
      </c>
    </row>
    <row r="337" s="3" customFormat="1" customHeight="1" spans="1:29">
      <c r="A337" s="12">
        <f t="shared" si="23"/>
        <v>332</v>
      </c>
      <c r="B337" s="12" t="s">
        <v>38</v>
      </c>
      <c r="C337" s="23" t="s">
        <v>53</v>
      </c>
      <c r="D337" s="14" t="s">
        <v>925</v>
      </c>
      <c r="E337" s="15" t="s">
        <v>835</v>
      </c>
      <c r="F337" s="14" t="s">
        <v>926</v>
      </c>
      <c r="G337" s="17" t="str">
        <f>VLOOKUP(D:D,[1]项目库!$B:$H,7,0)</f>
        <v>甘宁镇</v>
      </c>
      <c r="H337" s="12" t="s">
        <v>44</v>
      </c>
      <c r="I337" s="17" t="s">
        <v>227</v>
      </c>
      <c r="J337" s="17" t="s">
        <v>228</v>
      </c>
      <c r="K337" s="12" t="s">
        <v>47</v>
      </c>
      <c r="L337" s="12" t="s">
        <v>48</v>
      </c>
      <c r="M337" s="28">
        <f t="shared" si="22"/>
        <v>11.2</v>
      </c>
      <c r="N337" s="28">
        <v>11.2</v>
      </c>
      <c r="O337" s="12" t="s">
        <v>692</v>
      </c>
      <c r="P337" s="14" t="s">
        <v>693</v>
      </c>
      <c r="Q337" s="12"/>
      <c r="R337" s="12"/>
      <c r="S337" s="12"/>
      <c r="T337" s="12"/>
      <c r="U337" s="12"/>
      <c r="V337" s="12"/>
      <c r="W337" s="12"/>
      <c r="X337" s="12"/>
      <c r="Y337" s="12"/>
      <c r="Z337" s="12"/>
      <c r="AA337" s="34" t="s">
        <v>557</v>
      </c>
      <c r="AB337" s="3" t="s">
        <v>439</v>
      </c>
      <c r="AC337" s="3" t="s">
        <v>538</v>
      </c>
    </row>
    <row r="338" s="3" customFormat="1" customHeight="1" spans="1:29">
      <c r="A338" s="12">
        <f t="shared" si="23"/>
        <v>333</v>
      </c>
      <c r="B338" s="12" t="s">
        <v>38</v>
      </c>
      <c r="C338" s="23" t="s">
        <v>53</v>
      </c>
      <c r="D338" s="14" t="s">
        <v>927</v>
      </c>
      <c r="E338" s="15" t="s">
        <v>835</v>
      </c>
      <c r="F338" s="14" t="s">
        <v>830</v>
      </c>
      <c r="G338" s="17" t="str">
        <f>VLOOKUP(D:D,[1]项目库!$B:$H,7,0)</f>
        <v>新乡镇龙泉村、治华村、三水村、合作村、万顺村</v>
      </c>
      <c r="H338" s="12" t="s">
        <v>44</v>
      </c>
      <c r="I338" s="17" t="s">
        <v>227</v>
      </c>
      <c r="J338" s="17" t="s">
        <v>228</v>
      </c>
      <c r="K338" s="12" t="s">
        <v>47</v>
      </c>
      <c r="L338" s="12" t="s">
        <v>48</v>
      </c>
      <c r="M338" s="28">
        <f t="shared" si="22"/>
        <v>4.9</v>
      </c>
      <c r="N338" s="28">
        <v>4.9</v>
      </c>
      <c r="O338" s="12" t="s">
        <v>692</v>
      </c>
      <c r="P338" s="14" t="s">
        <v>693</v>
      </c>
      <c r="Q338" s="12"/>
      <c r="R338" s="12"/>
      <c r="S338" s="12"/>
      <c r="T338" s="12"/>
      <c r="U338" s="12"/>
      <c r="V338" s="12"/>
      <c r="W338" s="12"/>
      <c r="X338" s="12"/>
      <c r="Y338" s="12"/>
      <c r="Z338" s="12"/>
      <c r="AA338" s="34" t="s">
        <v>557</v>
      </c>
      <c r="AB338" s="3" t="s">
        <v>491</v>
      </c>
      <c r="AC338" s="3" t="s">
        <v>538</v>
      </c>
    </row>
    <row r="339" s="3" customFormat="1" customHeight="1" spans="1:29">
      <c r="A339" s="12">
        <f t="shared" si="23"/>
        <v>334</v>
      </c>
      <c r="B339" s="12" t="s">
        <v>38</v>
      </c>
      <c r="C339" s="23" t="s">
        <v>53</v>
      </c>
      <c r="D339" s="14" t="s">
        <v>928</v>
      </c>
      <c r="E339" s="15" t="s">
        <v>929</v>
      </c>
      <c r="F339" s="14" t="s">
        <v>930</v>
      </c>
      <c r="G339" s="17" t="str">
        <f>VLOOKUP(D:D,[1]项目库!$B:$H,7,0)</f>
        <v>九池街道8个村社区</v>
      </c>
      <c r="H339" s="12" t="s">
        <v>44</v>
      </c>
      <c r="I339" s="17" t="s">
        <v>227</v>
      </c>
      <c r="J339" s="17" t="s">
        <v>228</v>
      </c>
      <c r="K339" s="12" t="s">
        <v>47</v>
      </c>
      <c r="L339" s="12" t="s">
        <v>48</v>
      </c>
      <c r="M339" s="28">
        <f t="shared" si="22"/>
        <v>4.2</v>
      </c>
      <c r="N339" s="28">
        <v>4.2</v>
      </c>
      <c r="O339" s="12" t="s">
        <v>692</v>
      </c>
      <c r="P339" s="14" t="s">
        <v>693</v>
      </c>
      <c r="Q339" s="12"/>
      <c r="R339" s="12"/>
      <c r="S339" s="12"/>
      <c r="T339" s="12"/>
      <c r="U339" s="12"/>
      <c r="V339" s="12"/>
      <c r="W339" s="12"/>
      <c r="X339" s="12"/>
      <c r="Y339" s="12"/>
      <c r="Z339" s="12"/>
      <c r="AA339" s="34" t="s">
        <v>557</v>
      </c>
      <c r="AB339" s="3" t="s">
        <v>242</v>
      </c>
      <c r="AC339" s="3" t="s">
        <v>538</v>
      </c>
    </row>
    <row r="340" s="3" customFormat="1" customHeight="1" spans="1:29">
      <c r="A340" s="12">
        <f t="shared" si="23"/>
        <v>335</v>
      </c>
      <c r="B340" s="12" t="s">
        <v>38</v>
      </c>
      <c r="C340" s="23" t="s">
        <v>53</v>
      </c>
      <c r="D340" s="14" t="s">
        <v>931</v>
      </c>
      <c r="E340" s="15" t="s">
        <v>835</v>
      </c>
      <c r="F340" s="14" t="s">
        <v>932</v>
      </c>
      <c r="G340" s="17" t="str">
        <f>VLOOKUP(D:D,[1]项目库!$B:$H,7,0)</f>
        <v>街道内</v>
      </c>
      <c r="H340" s="12" t="s">
        <v>44</v>
      </c>
      <c r="I340" s="17" t="s">
        <v>227</v>
      </c>
      <c r="J340" s="17" t="s">
        <v>228</v>
      </c>
      <c r="K340" s="12" t="s">
        <v>47</v>
      </c>
      <c r="L340" s="12" t="s">
        <v>48</v>
      </c>
      <c r="M340" s="28">
        <f t="shared" si="22"/>
        <v>8.4</v>
      </c>
      <c r="N340" s="28">
        <v>8.4</v>
      </c>
      <c r="O340" s="12" t="s">
        <v>692</v>
      </c>
      <c r="P340" s="14" t="s">
        <v>693</v>
      </c>
      <c r="Q340" s="12"/>
      <c r="R340" s="12"/>
      <c r="S340" s="12"/>
      <c r="T340" s="12"/>
      <c r="U340" s="12"/>
      <c r="V340" s="12"/>
      <c r="W340" s="12"/>
      <c r="X340" s="12"/>
      <c r="Y340" s="12"/>
      <c r="Z340" s="12"/>
      <c r="AA340" s="34" t="s">
        <v>557</v>
      </c>
      <c r="AB340" s="3" t="s">
        <v>632</v>
      </c>
      <c r="AC340" s="3" t="s">
        <v>538</v>
      </c>
    </row>
    <row r="341" s="3" customFormat="1" customHeight="1" spans="1:29">
      <c r="A341" s="12">
        <f t="shared" si="23"/>
        <v>336</v>
      </c>
      <c r="B341" s="12" t="s">
        <v>38</v>
      </c>
      <c r="C341" s="23" t="s">
        <v>53</v>
      </c>
      <c r="D341" s="14" t="s">
        <v>933</v>
      </c>
      <c r="E341" s="15" t="s">
        <v>934</v>
      </c>
      <c r="F341" s="14" t="s">
        <v>935</v>
      </c>
      <c r="G341" s="17" t="str">
        <f>VLOOKUP(D:D,[1]项目库!$B:$H,7,0)</f>
        <v>梨树乡安民社区、龙头村、河马村、召灵村</v>
      </c>
      <c r="H341" s="12" t="s">
        <v>44</v>
      </c>
      <c r="I341" s="17" t="s">
        <v>227</v>
      </c>
      <c r="J341" s="17" t="s">
        <v>228</v>
      </c>
      <c r="K341" s="12" t="s">
        <v>47</v>
      </c>
      <c r="L341" s="12" t="s">
        <v>48</v>
      </c>
      <c r="M341" s="28">
        <f t="shared" si="22"/>
        <v>3.5</v>
      </c>
      <c r="N341" s="28">
        <v>3.5</v>
      </c>
      <c r="O341" s="12" t="s">
        <v>692</v>
      </c>
      <c r="P341" s="14" t="s">
        <v>693</v>
      </c>
      <c r="Q341" s="12"/>
      <c r="R341" s="12"/>
      <c r="S341" s="12"/>
      <c r="T341" s="12"/>
      <c r="U341" s="12"/>
      <c r="V341" s="12"/>
      <c r="W341" s="12"/>
      <c r="X341" s="12"/>
      <c r="Y341" s="12"/>
      <c r="Z341" s="12"/>
      <c r="AA341" s="34" t="s">
        <v>557</v>
      </c>
      <c r="AB341" s="3" t="s">
        <v>320</v>
      </c>
      <c r="AC341" s="3" t="s">
        <v>538</v>
      </c>
    </row>
    <row r="342" s="3" customFormat="1" customHeight="1" spans="1:29">
      <c r="A342" s="12">
        <f t="shared" si="23"/>
        <v>337</v>
      </c>
      <c r="B342" s="12" t="s">
        <v>38</v>
      </c>
      <c r="C342" s="23" t="s">
        <v>53</v>
      </c>
      <c r="D342" s="14" t="s">
        <v>936</v>
      </c>
      <c r="E342" s="15" t="s">
        <v>937</v>
      </c>
      <c r="F342" s="14" t="s">
        <v>938</v>
      </c>
      <c r="G342" s="17" t="str">
        <f>VLOOKUP(D:D,[1]项目库!$B:$H,7,0)</f>
        <v>沙田、明月、山坪、向龙、金三及黄柏社区。</v>
      </c>
      <c r="H342" s="12" t="s">
        <v>44</v>
      </c>
      <c r="I342" s="17" t="s">
        <v>227</v>
      </c>
      <c r="J342" s="17" t="s">
        <v>228</v>
      </c>
      <c r="K342" s="12" t="s">
        <v>47</v>
      </c>
      <c r="L342" s="12" t="s">
        <v>48</v>
      </c>
      <c r="M342" s="28">
        <f t="shared" si="22"/>
        <v>4.2</v>
      </c>
      <c r="N342" s="28">
        <v>4.2</v>
      </c>
      <c r="O342" s="12" t="s">
        <v>692</v>
      </c>
      <c r="P342" s="14" t="s">
        <v>693</v>
      </c>
      <c r="Q342" s="12"/>
      <c r="R342" s="12"/>
      <c r="S342" s="12"/>
      <c r="T342" s="12"/>
      <c r="U342" s="12"/>
      <c r="V342" s="12"/>
      <c r="W342" s="12"/>
      <c r="X342" s="12"/>
      <c r="Y342" s="12"/>
      <c r="Z342" s="12"/>
      <c r="AA342" s="34" t="s">
        <v>557</v>
      </c>
      <c r="AB342" s="3" t="s">
        <v>336</v>
      </c>
      <c r="AC342" s="3" t="s">
        <v>538</v>
      </c>
    </row>
    <row r="343" s="3" customFormat="1" customHeight="1" spans="1:29">
      <c r="A343" s="12">
        <f t="shared" si="23"/>
        <v>338</v>
      </c>
      <c r="B343" s="12" t="s">
        <v>38</v>
      </c>
      <c r="C343" s="23" t="s">
        <v>53</v>
      </c>
      <c r="D343" s="14" t="s">
        <v>939</v>
      </c>
      <c r="E343" s="15" t="s">
        <v>940</v>
      </c>
      <c r="F343" s="14" t="s">
        <v>940</v>
      </c>
      <c r="G343" s="17" t="str">
        <f>VLOOKUP(D:D,[1]项目库!$B:$H,7,0)</f>
        <v>相关镇乡（街道）有关村社</v>
      </c>
      <c r="H343" s="12" t="s">
        <v>44</v>
      </c>
      <c r="I343" s="17" t="s">
        <v>227</v>
      </c>
      <c r="J343" s="17" t="s">
        <v>228</v>
      </c>
      <c r="K343" s="12" t="s">
        <v>47</v>
      </c>
      <c r="L343" s="12" t="s">
        <v>48</v>
      </c>
      <c r="M343" s="28">
        <f t="shared" si="22"/>
        <v>287.5</v>
      </c>
      <c r="N343" s="28">
        <v>287.5</v>
      </c>
      <c r="O343" s="12" t="s">
        <v>692</v>
      </c>
      <c r="P343" s="14" t="s">
        <v>693</v>
      </c>
      <c r="Q343" s="12"/>
      <c r="R343" s="12"/>
      <c r="S343" s="12"/>
      <c r="T343" s="12"/>
      <c r="U343" s="12"/>
      <c r="V343" s="12"/>
      <c r="W343" s="12"/>
      <c r="X343" s="12"/>
      <c r="Y343" s="12"/>
      <c r="Z343" s="12"/>
      <c r="AA343" s="34" t="s">
        <v>557</v>
      </c>
      <c r="AB343" s="3" t="s">
        <v>941</v>
      </c>
      <c r="AC343" s="3" t="s">
        <v>538</v>
      </c>
    </row>
    <row r="344" s="3" customFormat="1" customHeight="1" spans="1:29">
      <c r="A344" s="12">
        <f t="shared" si="23"/>
        <v>339</v>
      </c>
      <c r="B344" s="12" t="s">
        <v>38</v>
      </c>
      <c r="C344" s="23" t="s">
        <v>53</v>
      </c>
      <c r="D344" s="14" t="s">
        <v>942</v>
      </c>
      <c r="E344" s="15" t="s">
        <v>943</v>
      </c>
      <c r="F344" s="14" t="s">
        <v>944</v>
      </c>
      <c r="G344" s="17" t="str">
        <f>VLOOKUP(D:D,[1]项目库!$B:$H,7,0)</f>
        <v>新乡镇、龙沙镇、瀼渡镇、燕山乡、郭村镇</v>
      </c>
      <c r="H344" s="12" t="s">
        <v>44</v>
      </c>
      <c r="I344" s="17" t="s">
        <v>227</v>
      </c>
      <c r="J344" s="17" t="s">
        <v>228</v>
      </c>
      <c r="K344" s="12" t="s">
        <v>47</v>
      </c>
      <c r="L344" s="12" t="s">
        <v>48</v>
      </c>
      <c r="M344" s="28">
        <f t="shared" si="22"/>
        <v>28</v>
      </c>
      <c r="N344" s="28">
        <v>28</v>
      </c>
      <c r="O344" s="12" t="s">
        <v>692</v>
      </c>
      <c r="P344" s="14" t="s">
        <v>693</v>
      </c>
      <c r="Q344" s="12"/>
      <c r="R344" s="12"/>
      <c r="S344" s="12"/>
      <c r="T344" s="12"/>
      <c r="U344" s="12"/>
      <c r="V344" s="12"/>
      <c r="W344" s="12"/>
      <c r="X344" s="12"/>
      <c r="Y344" s="12"/>
      <c r="Z344" s="12"/>
      <c r="AA344" s="34" t="s">
        <v>557</v>
      </c>
      <c r="AB344" s="3" t="s">
        <v>773</v>
      </c>
      <c r="AC344" s="3" t="s">
        <v>538</v>
      </c>
    </row>
    <row r="345" s="3" customFormat="1" customHeight="1" spans="1:29">
      <c r="A345" s="12">
        <f t="shared" si="23"/>
        <v>340</v>
      </c>
      <c r="B345" s="12" t="s">
        <v>38</v>
      </c>
      <c r="C345" s="23" t="s">
        <v>53</v>
      </c>
      <c r="D345" s="14" t="s">
        <v>945</v>
      </c>
      <c r="E345" s="15" t="s">
        <v>861</v>
      </c>
      <c r="F345" s="14" t="s">
        <v>946</v>
      </c>
      <c r="G345" s="17" t="str">
        <f>VLOOKUP(D:D,[1]项目库!$B:$H,7,0)</f>
        <v>高梁镇等</v>
      </c>
      <c r="H345" s="12" t="s">
        <v>44</v>
      </c>
      <c r="I345" s="17" t="s">
        <v>227</v>
      </c>
      <c r="J345" s="17" t="s">
        <v>228</v>
      </c>
      <c r="K345" s="12" t="s">
        <v>47</v>
      </c>
      <c r="L345" s="12" t="s">
        <v>48</v>
      </c>
      <c r="M345" s="28">
        <f t="shared" si="22"/>
        <v>10.5</v>
      </c>
      <c r="N345" s="28">
        <v>10.5</v>
      </c>
      <c r="O345" s="12" t="s">
        <v>692</v>
      </c>
      <c r="P345" s="14" t="s">
        <v>693</v>
      </c>
      <c r="Q345" s="12"/>
      <c r="R345" s="12"/>
      <c r="S345" s="12"/>
      <c r="T345" s="12"/>
      <c r="U345" s="12"/>
      <c r="V345" s="12"/>
      <c r="W345" s="12"/>
      <c r="X345" s="12"/>
      <c r="Y345" s="12"/>
      <c r="Z345" s="12"/>
      <c r="AA345" s="34" t="s">
        <v>557</v>
      </c>
      <c r="AB345" s="3" t="s">
        <v>817</v>
      </c>
      <c r="AC345" s="3" t="s">
        <v>538</v>
      </c>
    </row>
    <row r="346" s="3" customFormat="1" customHeight="1" spans="1:29">
      <c r="A346" s="12">
        <f t="shared" si="23"/>
        <v>341</v>
      </c>
      <c r="B346" s="12" t="s">
        <v>38</v>
      </c>
      <c r="C346" s="23" t="s">
        <v>53</v>
      </c>
      <c r="D346" s="14" t="s">
        <v>947</v>
      </c>
      <c r="E346" s="15" t="s">
        <v>835</v>
      </c>
      <c r="F346" s="14" t="s">
        <v>948</v>
      </c>
      <c r="G346" s="17" t="str">
        <f>VLOOKUP(D:D,[1]项目库!$B:$H,7,0)</f>
        <v>万州区各镇乡</v>
      </c>
      <c r="H346" s="12" t="s">
        <v>44</v>
      </c>
      <c r="I346" s="17" t="s">
        <v>227</v>
      </c>
      <c r="J346" s="17" t="s">
        <v>228</v>
      </c>
      <c r="K346" s="12" t="s">
        <v>47</v>
      </c>
      <c r="L346" s="12" t="s">
        <v>48</v>
      </c>
      <c r="M346" s="28">
        <f t="shared" si="22"/>
        <v>188.3</v>
      </c>
      <c r="N346" s="28">
        <v>188.3</v>
      </c>
      <c r="O346" s="12" t="s">
        <v>692</v>
      </c>
      <c r="P346" s="14" t="s">
        <v>693</v>
      </c>
      <c r="Q346" s="12"/>
      <c r="R346" s="12"/>
      <c r="S346" s="12"/>
      <c r="T346" s="12"/>
      <c r="U346" s="12"/>
      <c r="V346" s="12"/>
      <c r="W346" s="12"/>
      <c r="X346" s="12"/>
      <c r="Y346" s="12"/>
      <c r="Z346" s="12"/>
      <c r="AA346" s="34" t="s">
        <v>557</v>
      </c>
      <c r="AB346" s="3" t="s">
        <v>227</v>
      </c>
      <c r="AC346" s="3" t="s">
        <v>538</v>
      </c>
    </row>
    <row r="347" s="3" customFormat="1" customHeight="1" spans="1:29">
      <c r="A347" s="12">
        <f t="shared" si="23"/>
        <v>342</v>
      </c>
      <c r="B347" s="12" t="s">
        <v>38</v>
      </c>
      <c r="C347" s="23" t="s">
        <v>359</v>
      </c>
      <c r="D347" s="14" t="s">
        <v>368</v>
      </c>
      <c r="E347" s="15" t="s">
        <v>369</v>
      </c>
      <c r="F347" s="14" t="s">
        <v>370</v>
      </c>
      <c r="G347" s="17" t="str">
        <f>VLOOKUP(D:D,[1]项目库!$B:$H,7,0)</f>
        <v>甘宁、龙沙等49个镇乡街道</v>
      </c>
      <c r="H347" s="12" t="s">
        <v>44</v>
      </c>
      <c r="I347" s="17" t="s">
        <v>363</v>
      </c>
      <c r="J347" s="17" t="s">
        <v>364</v>
      </c>
      <c r="K347" s="12" t="s">
        <v>47</v>
      </c>
      <c r="L347" s="12" t="s">
        <v>48</v>
      </c>
      <c r="M347" s="28">
        <f t="shared" si="22"/>
        <v>54.13</v>
      </c>
      <c r="N347" s="28"/>
      <c r="O347" s="12"/>
      <c r="P347" s="14"/>
      <c r="Q347" s="12">
        <v>54.13</v>
      </c>
      <c r="R347" s="12" t="s">
        <v>126</v>
      </c>
      <c r="S347" s="12" t="s">
        <v>127</v>
      </c>
      <c r="T347" s="12"/>
      <c r="U347" s="12"/>
      <c r="V347" s="12"/>
      <c r="W347" s="12"/>
      <c r="X347" s="12"/>
      <c r="Y347" s="12"/>
      <c r="Z347" s="12"/>
      <c r="AA347" s="34"/>
      <c r="AB347" s="3" t="s">
        <v>363</v>
      </c>
      <c r="AC347" s="3" t="s">
        <v>538</v>
      </c>
    </row>
    <row r="348" s="3" customFormat="1" customHeight="1" spans="1:29">
      <c r="A348" s="12">
        <f t="shared" si="23"/>
        <v>343</v>
      </c>
      <c r="B348" s="12" t="s">
        <v>38</v>
      </c>
      <c r="C348" s="23" t="s">
        <v>53</v>
      </c>
      <c r="D348" s="14" t="s">
        <v>426</v>
      </c>
      <c r="E348" s="15" t="s">
        <v>427</v>
      </c>
      <c r="F348" s="14" t="s">
        <v>428</v>
      </c>
      <c r="G348" s="17" t="str">
        <f>VLOOKUP(D:D,[1]项目库!$B:$H,7,0)</f>
        <v>裴家村</v>
      </c>
      <c r="H348" s="12" t="s">
        <v>44</v>
      </c>
      <c r="I348" s="17" t="s">
        <v>420</v>
      </c>
      <c r="J348" s="17" t="s">
        <v>421</v>
      </c>
      <c r="K348" s="12" t="s">
        <v>47</v>
      </c>
      <c r="L348" s="12" t="s">
        <v>48</v>
      </c>
      <c r="M348" s="28">
        <f t="shared" si="22"/>
        <v>18</v>
      </c>
      <c r="N348" s="28">
        <v>18</v>
      </c>
      <c r="O348" s="12" t="s">
        <v>270</v>
      </c>
      <c r="P348" s="14" t="s">
        <v>127</v>
      </c>
      <c r="Q348" s="12"/>
      <c r="R348" s="12"/>
      <c r="S348" s="12"/>
      <c r="T348" s="12"/>
      <c r="U348" s="12"/>
      <c r="V348" s="12"/>
      <c r="W348" s="12"/>
      <c r="X348" s="12"/>
      <c r="Y348" s="12"/>
      <c r="Z348" s="12"/>
      <c r="AA348" s="34"/>
      <c r="AB348" s="3" t="s">
        <v>332</v>
      </c>
      <c r="AC348" s="3" t="s">
        <v>538</v>
      </c>
    </row>
    <row r="349" s="3" customFormat="1" customHeight="1" spans="1:29">
      <c r="A349" s="12">
        <f t="shared" si="23"/>
        <v>344</v>
      </c>
      <c r="B349" s="12" t="s">
        <v>38</v>
      </c>
      <c r="C349" s="23" t="s">
        <v>53</v>
      </c>
      <c r="D349" s="14" t="s">
        <v>949</v>
      </c>
      <c r="E349" s="15" t="s">
        <v>950</v>
      </c>
      <c r="F349" s="14" t="s">
        <v>951</v>
      </c>
      <c r="G349" s="17" t="str">
        <f>VLOOKUP(D:D,[1]项目库!$B:$H,7,0)</f>
        <v>甘宁镇</v>
      </c>
      <c r="H349" s="12" t="s">
        <v>44</v>
      </c>
      <c r="I349" s="17" t="s">
        <v>952</v>
      </c>
      <c r="J349" s="17" t="s">
        <v>953</v>
      </c>
      <c r="K349" s="12" t="s">
        <v>47</v>
      </c>
      <c r="L349" s="12" t="s">
        <v>48</v>
      </c>
      <c r="M349" s="28">
        <f t="shared" si="22"/>
        <v>0.375</v>
      </c>
      <c r="N349" s="28">
        <v>0.375</v>
      </c>
      <c r="O349" s="12" t="s">
        <v>954</v>
      </c>
      <c r="P349" s="14" t="s">
        <v>955</v>
      </c>
      <c r="Q349" s="12"/>
      <c r="R349" s="12"/>
      <c r="S349" s="12"/>
      <c r="T349" s="12"/>
      <c r="U349" s="12"/>
      <c r="V349" s="12"/>
      <c r="W349" s="12"/>
      <c r="X349" s="12"/>
      <c r="Y349" s="28">
        <v>0.375</v>
      </c>
      <c r="Z349" s="12"/>
      <c r="AA349" s="34"/>
      <c r="AB349" s="3" t="s">
        <v>439</v>
      </c>
      <c r="AC349" s="3" t="s">
        <v>538</v>
      </c>
    </row>
    <row r="350" s="3" customFormat="1" customHeight="1" spans="1:29">
      <c r="A350" s="12">
        <f t="shared" si="23"/>
        <v>345</v>
      </c>
      <c r="B350" s="12" t="s">
        <v>38</v>
      </c>
      <c r="C350" s="23" t="s">
        <v>53</v>
      </c>
      <c r="D350" s="14" t="s">
        <v>956</v>
      </c>
      <c r="E350" s="15" t="s">
        <v>957</v>
      </c>
      <c r="F350" s="14" t="s">
        <v>958</v>
      </c>
      <c r="G350" s="17" t="str">
        <f>VLOOKUP(D:D,[1]项目库!$B:$H,7,0)</f>
        <v>响水镇</v>
      </c>
      <c r="H350" s="12" t="s">
        <v>44</v>
      </c>
      <c r="I350" s="17" t="s">
        <v>952</v>
      </c>
      <c r="J350" s="17" t="s">
        <v>953</v>
      </c>
      <c r="K350" s="12" t="s">
        <v>47</v>
      </c>
      <c r="L350" s="12" t="s">
        <v>48</v>
      </c>
      <c r="M350" s="28">
        <f t="shared" si="22"/>
        <v>10.5</v>
      </c>
      <c r="N350" s="28">
        <v>10.5</v>
      </c>
      <c r="O350" s="12" t="s">
        <v>954</v>
      </c>
      <c r="P350" s="14" t="s">
        <v>955</v>
      </c>
      <c r="Q350" s="12"/>
      <c r="R350" s="12"/>
      <c r="S350" s="12"/>
      <c r="T350" s="12"/>
      <c r="U350" s="12"/>
      <c r="V350" s="12"/>
      <c r="W350" s="12"/>
      <c r="X350" s="12"/>
      <c r="Y350" s="28">
        <v>10.5</v>
      </c>
      <c r="Z350" s="12"/>
      <c r="AA350" s="34"/>
      <c r="AB350" s="3" t="s">
        <v>258</v>
      </c>
      <c r="AC350" s="3" t="s">
        <v>538</v>
      </c>
    </row>
    <row r="351" s="3" customFormat="1" customHeight="1" spans="1:29">
      <c r="A351" s="12">
        <f t="shared" si="23"/>
        <v>346</v>
      </c>
      <c r="B351" s="12" t="s">
        <v>38</v>
      </c>
      <c r="C351" s="23" t="s">
        <v>53</v>
      </c>
      <c r="D351" s="14" t="s">
        <v>959</v>
      </c>
      <c r="E351" s="15" t="s">
        <v>960</v>
      </c>
      <c r="F351" s="14" t="s">
        <v>961</v>
      </c>
      <c r="G351" s="17" t="str">
        <f>VLOOKUP(D:D,[1]项目库!$B:$H,7,0)</f>
        <v>武陵镇</v>
      </c>
      <c r="H351" s="12" t="s">
        <v>44</v>
      </c>
      <c r="I351" s="17" t="s">
        <v>952</v>
      </c>
      <c r="J351" s="17" t="s">
        <v>953</v>
      </c>
      <c r="K351" s="12" t="s">
        <v>47</v>
      </c>
      <c r="L351" s="12" t="s">
        <v>48</v>
      </c>
      <c r="M351" s="28">
        <f t="shared" si="22"/>
        <v>3.5</v>
      </c>
      <c r="N351" s="28">
        <v>3.5</v>
      </c>
      <c r="O351" s="12" t="s">
        <v>954</v>
      </c>
      <c r="P351" s="14" t="s">
        <v>955</v>
      </c>
      <c r="Q351" s="12"/>
      <c r="R351" s="12"/>
      <c r="S351" s="12"/>
      <c r="T351" s="12"/>
      <c r="U351" s="12"/>
      <c r="V351" s="12"/>
      <c r="W351" s="12"/>
      <c r="X351" s="12"/>
      <c r="Y351" s="28">
        <v>3.5</v>
      </c>
      <c r="Z351" s="12"/>
      <c r="AA351" s="34"/>
      <c r="AB351" s="3" t="s">
        <v>444</v>
      </c>
      <c r="AC351" s="3" t="s">
        <v>538</v>
      </c>
    </row>
    <row r="352" s="3" customFormat="1" customHeight="1" spans="1:29">
      <c r="A352" s="12">
        <f t="shared" si="23"/>
        <v>347</v>
      </c>
      <c r="B352" s="12" t="s">
        <v>38</v>
      </c>
      <c r="C352" s="23" t="s">
        <v>53</v>
      </c>
      <c r="D352" s="14" t="s">
        <v>962</v>
      </c>
      <c r="E352" s="15" t="s">
        <v>963</v>
      </c>
      <c r="F352" s="14" t="s">
        <v>964</v>
      </c>
      <c r="G352" s="17" t="str">
        <f>VLOOKUP(D:D,[1]项目库!$B:$H,7,0)</f>
        <v>瀼渡镇</v>
      </c>
      <c r="H352" s="12" t="s">
        <v>44</v>
      </c>
      <c r="I352" s="17" t="s">
        <v>952</v>
      </c>
      <c r="J352" s="17" t="s">
        <v>953</v>
      </c>
      <c r="K352" s="12" t="s">
        <v>47</v>
      </c>
      <c r="L352" s="12" t="s">
        <v>48</v>
      </c>
      <c r="M352" s="28">
        <f t="shared" si="22"/>
        <v>1.125</v>
      </c>
      <c r="N352" s="28">
        <v>1.125</v>
      </c>
      <c r="O352" s="12" t="s">
        <v>954</v>
      </c>
      <c r="P352" s="14" t="s">
        <v>955</v>
      </c>
      <c r="Q352" s="12"/>
      <c r="R352" s="12"/>
      <c r="S352" s="12"/>
      <c r="T352" s="12"/>
      <c r="U352" s="12"/>
      <c r="V352" s="12"/>
      <c r="W352" s="12"/>
      <c r="X352" s="12"/>
      <c r="Y352" s="28">
        <v>1.125</v>
      </c>
      <c r="Z352" s="12"/>
      <c r="AA352" s="34"/>
      <c r="AB352" s="3" t="s">
        <v>447</v>
      </c>
      <c r="AC352" s="3" t="s">
        <v>538</v>
      </c>
    </row>
    <row r="353" s="3" customFormat="1" customHeight="1" spans="1:29">
      <c r="A353" s="12">
        <f t="shared" si="23"/>
        <v>348</v>
      </c>
      <c r="B353" s="12" t="s">
        <v>38</v>
      </c>
      <c r="C353" s="23" t="s">
        <v>53</v>
      </c>
      <c r="D353" s="14" t="s">
        <v>965</v>
      </c>
      <c r="E353" s="15" t="s">
        <v>966</v>
      </c>
      <c r="F353" s="14" t="s">
        <v>967</v>
      </c>
      <c r="G353" s="17" t="str">
        <f>VLOOKUP(D:D,[1]项目库!$B:$H,7,0)</f>
        <v>熊家镇</v>
      </c>
      <c r="H353" s="12" t="s">
        <v>44</v>
      </c>
      <c r="I353" s="17" t="s">
        <v>952</v>
      </c>
      <c r="J353" s="17" t="s">
        <v>953</v>
      </c>
      <c r="K353" s="12" t="s">
        <v>47</v>
      </c>
      <c r="L353" s="12" t="s">
        <v>48</v>
      </c>
      <c r="M353" s="28">
        <f t="shared" si="22"/>
        <v>10.875</v>
      </c>
      <c r="N353" s="28">
        <v>10.875</v>
      </c>
      <c r="O353" s="12" t="s">
        <v>954</v>
      </c>
      <c r="P353" s="14" t="s">
        <v>955</v>
      </c>
      <c r="Q353" s="12"/>
      <c r="R353" s="12"/>
      <c r="S353" s="12"/>
      <c r="T353" s="12"/>
      <c r="U353" s="12"/>
      <c r="V353" s="12"/>
      <c r="W353" s="12"/>
      <c r="X353" s="12"/>
      <c r="Y353" s="28">
        <v>10.875</v>
      </c>
      <c r="Z353" s="12"/>
      <c r="AA353" s="34"/>
      <c r="AB353" s="3" t="s">
        <v>254</v>
      </c>
      <c r="AC353" s="3" t="s">
        <v>538</v>
      </c>
    </row>
    <row r="354" s="3" customFormat="1" customHeight="1" spans="1:29">
      <c r="A354" s="12">
        <f t="shared" si="23"/>
        <v>349</v>
      </c>
      <c r="B354" s="12" t="s">
        <v>38</v>
      </c>
      <c r="C354" s="23" t="s">
        <v>53</v>
      </c>
      <c r="D354" s="14" t="s">
        <v>968</v>
      </c>
      <c r="E354" s="15" t="s">
        <v>969</v>
      </c>
      <c r="F354" s="14" t="s">
        <v>970</v>
      </c>
      <c r="G354" s="17" t="str">
        <f>VLOOKUP(D:D,[1]项目库!$B:$H,7,0)</f>
        <v>小周镇</v>
      </c>
      <c r="H354" s="12" t="s">
        <v>44</v>
      </c>
      <c r="I354" s="17" t="s">
        <v>952</v>
      </c>
      <c r="J354" s="17" t="s">
        <v>953</v>
      </c>
      <c r="K354" s="12" t="s">
        <v>47</v>
      </c>
      <c r="L354" s="12" t="s">
        <v>48</v>
      </c>
      <c r="M354" s="28">
        <f t="shared" si="22"/>
        <v>3.875</v>
      </c>
      <c r="N354" s="28">
        <v>3.875</v>
      </c>
      <c r="O354" s="12" t="s">
        <v>954</v>
      </c>
      <c r="P354" s="14" t="s">
        <v>955</v>
      </c>
      <c r="Q354" s="12"/>
      <c r="R354" s="12"/>
      <c r="S354" s="12"/>
      <c r="T354" s="12"/>
      <c r="U354" s="12"/>
      <c r="V354" s="12"/>
      <c r="W354" s="12"/>
      <c r="X354" s="12"/>
      <c r="Y354" s="28">
        <v>3.875</v>
      </c>
      <c r="Z354" s="12"/>
      <c r="AA354" s="34"/>
      <c r="AB354" s="3" t="s">
        <v>452</v>
      </c>
      <c r="AC354" s="3" t="s">
        <v>538</v>
      </c>
    </row>
    <row r="355" s="3" customFormat="1" customHeight="1" spans="1:29">
      <c r="A355" s="12">
        <f t="shared" si="23"/>
        <v>350</v>
      </c>
      <c r="B355" s="12" t="s">
        <v>38</v>
      </c>
      <c r="C355" s="23" t="s">
        <v>53</v>
      </c>
      <c r="D355" s="14" t="s">
        <v>971</v>
      </c>
      <c r="E355" s="15" t="s">
        <v>972</v>
      </c>
      <c r="F355" s="14" t="s">
        <v>973</v>
      </c>
      <c r="G355" s="17" t="str">
        <f>VLOOKUP(D:D,[1]项目库!$B:$H,7,0)</f>
        <v>高梁镇</v>
      </c>
      <c r="H355" s="12" t="s">
        <v>44</v>
      </c>
      <c r="I355" s="17" t="s">
        <v>952</v>
      </c>
      <c r="J355" s="17" t="s">
        <v>953</v>
      </c>
      <c r="K355" s="12" t="s">
        <v>47</v>
      </c>
      <c r="L355" s="12" t="s">
        <v>48</v>
      </c>
      <c r="M355" s="28">
        <f t="shared" si="22"/>
        <v>9.5</v>
      </c>
      <c r="N355" s="28">
        <v>9.5</v>
      </c>
      <c r="O355" s="12" t="s">
        <v>954</v>
      </c>
      <c r="P355" s="14" t="s">
        <v>955</v>
      </c>
      <c r="Q355" s="12"/>
      <c r="R355" s="12"/>
      <c r="S355" s="12"/>
      <c r="T355" s="12"/>
      <c r="U355" s="12"/>
      <c r="V355" s="12"/>
      <c r="W355" s="12"/>
      <c r="X355" s="12"/>
      <c r="Y355" s="28">
        <v>9.5</v>
      </c>
      <c r="Z355" s="12"/>
      <c r="AA355" s="34"/>
      <c r="AB355" s="3" t="s">
        <v>235</v>
      </c>
      <c r="AC355" s="3" t="s">
        <v>538</v>
      </c>
    </row>
    <row r="356" s="3" customFormat="1" customHeight="1" spans="1:29">
      <c r="A356" s="12">
        <f t="shared" si="23"/>
        <v>351</v>
      </c>
      <c r="B356" s="12" t="s">
        <v>38</v>
      </c>
      <c r="C356" s="23" t="s">
        <v>53</v>
      </c>
      <c r="D356" s="14" t="s">
        <v>974</v>
      </c>
      <c r="E356" s="15" t="s">
        <v>975</v>
      </c>
      <c r="F356" s="14" t="s">
        <v>976</v>
      </c>
      <c r="G356" s="17" t="str">
        <f>VLOOKUP(D:D,[1]项目库!$B:$H,7,0)</f>
        <v>李河镇</v>
      </c>
      <c r="H356" s="12" t="s">
        <v>44</v>
      </c>
      <c r="I356" s="17" t="s">
        <v>952</v>
      </c>
      <c r="J356" s="17" t="s">
        <v>953</v>
      </c>
      <c r="K356" s="12" t="s">
        <v>47</v>
      </c>
      <c r="L356" s="12" t="s">
        <v>48</v>
      </c>
      <c r="M356" s="28">
        <f t="shared" si="22"/>
        <v>5.625</v>
      </c>
      <c r="N356" s="28">
        <v>5.625</v>
      </c>
      <c r="O356" s="12" t="s">
        <v>954</v>
      </c>
      <c r="P356" s="14" t="s">
        <v>955</v>
      </c>
      <c r="Q356" s="12"/>
      <c r="R356" s="12"/>
      <c r="S356" s="12"/>
      <c r="T356" s="12"/>
      <c r="U356" s="12"/>
      <c r="V356" s="12"/>
      <c r="W356" s="12"/>
      <c r="X356" s="12"/>
      <c r="Y356" s="28">
        <v>5.625</v>
      </c>
      <c r="Z356" s="12"/>
      <c r="AA356" s="34"/>
      <c r="AB356" s="3" t="s">
        <v>262</v>
      </c>
      <c r="AC356" s="3" t="s">
        <v>538</v>
      </c>
    </row>
    <row r="357" s="3" customFormat="1" customHeight="1" spans="1:29">
      <c r="A357" s="12">
        <f t="shared" si="23"/>
        <v>352</v>
      </c>
      <c r="B357" s="12" t="s">
        <v>38</v>
      </c>
      <c r="C357" s="23" t="s">
        <v>53</v>
      </c>
      <c r="D357" s="14" t="s">
        <v>977</v>
      </c>
      <c r="E357" s="15" t="s">
        <v>978</v>
      </c>
      <c r="F357" s="14" t="s">
        <v>979</v>
      </c>
      <c r="G357" s="17" t="str">
        <f>VLOOKUP(D:D,[1]项目库!$B:$H,7,0)</f>
        <v>分水镇</v>
      </c>
      <c r="H357" s="12" t="s">
        <v>44</v>
      </c>
      <c r="I357" s="17" t="s">
        <v>952</v>
      </c>
      <c r="J357" s="17" t="s">
        <v>953</v>
      </c>
      <c r="K357" s="12" t="s">
        <v>47</v>
      </c>
      <c r="L357" s="12" t="s">
        <v>48</v>
      </c>
      <c r="M357" s="28">
        <f t="shared" si="22"/>
        <v>18</v>
      </c>
      <c r="N357" s="28">
        <v>18</v>
      </c>
      <c r="O357" s="12" t="s">
        <v>954</v>
      </c>
      <c r="P357" s="14" t="s">
        <v>955</v>
      </c>
      <c r="Q357" s="12"/>
      <c r="R357" s="12"/>
      <c r="S357" s="12"/>
      <c r="T357" s="12"/>
      <c r="U357" s="12"/>
      <c r="V357" s="12"/>
      <c r="W357" s="12"/>
      <c r="X357" s="12"/>
      <c r="Y357" s="28">
        <v>18</v>
      </c>
      <c r="Z357" s="12"/>
      <c r="AA357" s="34"/>
      <c r="AB357" s="3" t="s">
        <v>246</v>
      </c>
      <c r="AC357" s="3" t="s">
        <v>538</v>
      </c>
    </row>
    <row r="358" s="3" customFormat="1" customHeight="1" spans="1:29">
      <c r="A358" s="12">
        <f t="shared" si="23"/>
        <v>353</v>
      </c>
      <c r="B358" s="12" t="s">
        <v>38</v>
      </c>
      <c r="C358" s="23" t="s">
        <v>53</v>
      </c>
      <c r="D358" s="14" t="s">
        <v>980</v>
      </c>
      <c r="E358" s="15" t="s">
        <v>981</v>
      </c>
      <c r="F358" s="14" t="s">
        <v>982</v>
      </c>
      <c r="G358" s="17" t="str">
        <f>VLOOKUP(D:D,[1]项目库!$B:$H,7,0)</f>
        <v>余家镇</v>
      </c>
      <c r="H358" s="12" t="s">
        <v>44</v>
      </c>
      <c r="I358" s="17" t="s">
        <v>952</v>
      </c>
      <c r="J358" s="17" t="s">
        <v>953</v>
      </c>
      <c r="K358" s="12" t="s">
        <v>47</v>
      </c>
      <c r="L358" s="12" t="s">
        <v>48</v>
      </c>
      <c r="M358" s="28">
        <f t="shared" si="22"/>
        <v>14</v>
      </c>
      <c r="N358" s="28">
        <v>14</v>
      </c>
      <c r="O358" s="12" t="s">
        <v>954</v>
      </c>
      <c r="P358" s="14" t="s">
        <v>955</v>
      </c>
      <c r="Q358" s="12"/>
      <c r="R358" s="12"/>
      <c r="S358" s="12"/>
      <c r="T358" s="12"/>
      <c r="U358" s="12"/>
      <c r="V358" s="12"/>
      <c r="W358" s="12"/>
      <c r="X358" s="12"/>
      <c r="Y358" s="28">
        <v>14</v>
      </c>
      <c r="Z358" s="12"/>
      <c r="AA358" s="34"/>
      <c r="AB358" s="3" t="s">
        <v>466</v>
      </c>
      <c r="AC358" s="3" t="s">
        <v>538</v>
      </c>
    </row>
    <row r="359" s="3" customFormat="1" customHeight="1" spans="1:29">
      <c r="A359" s="12">
        <f t="shared" si="23"/>
        <v>354</v>
      </c>
      <c r="B359" s="12" t="s">
        <v>38</v>
      </c>
      <c r="C359" s="23" t="s">
        <v>53</v>
      </c>
      <c r="D359" s="14" t="s">
        <v>983</v>
      </c>
      <c r="E359" s="15" t="s">
        <v>984</v>
      </c>
      <c r="F359" s="14" t="s">
        <v>985</v>
      </c>
      <c r="G359" s="17" t="str">
        <f>VLOOKUP(D:D,[1]项目库!$B:$H,7,0)</f>
        <v>后山镇</v>
      </c>
      <c r="H359" s="12" t="s">
        <v>44</v>
      </c>
      <c r="I359" s="17" t="s">
        <v>952</v>
      </c>
      <c r="J359" s="17" t="s">
        <v>953</v>
      </c>
      <c r="K359" s="12" t="s">
        <v>47</v>
      </c>
      <c r="L359" s="12" t="s">
        <v>48</v>
      </c>
      <c r="M359" s="28">
        <f t="shared" si="22"/>
        <v>5.25</v>
      </c>
      <c r="N359" s="28">
        <v>5.25</v>
      </c>
      <c r="O359" s="12" t="s">
        <v>954</v>
      </c>
      <c r="P359" s="14" t="s">
        <v>955</v>
      </c>
      <c r="Q359" s="12"/>
      <c r="R359" s="12"/>
      <c r="S359" s="12"/>
      <c r="T359" s="12"/>
      <c r="U359" s="12"/>
      <c r="V359" s="12"/>
      <c r="W359" s="12"/>
      <c r="X359" s="12"/>
      <c r="Y359" s="28">
        <v>5.25</v>
      </c>
      <c r="Z359" s="12"/>
      <c r="AA359" s="34"/>
      <c r="AB359" s="3" t="s">
        <v>271</v>
      </c>
      <c r="AC359" s="3" t="s">
        <v>538</v>
      </c>
    </row>
    <row r="360" s="3" customFormat="1" customHeight="1" spans="1:29">
      <c r="A360" s="12">
        <f t="shared" si="23"/>
        <v>355</v>
      </c>
      <c r="B360" s="12" t="s">
        <v>38</v>
      </c>
      <c r="C360" s="23" t="s">
        <v>53</v>
      </c>
      <c r="D360" s="14" t="s">
        <v>986</v>
      </c>
      <c r="E360" s="15" t="s">
        <v>987</v>
      </c>
      <c r="F360" s="14" t="s">
        <v>988</v>
      </c>
      <c r="G360" s="17" t="str">
        <f>VLOOKUP(D:D,[1]项目库!$B:$H,7,0)</f>
        <v>弹子镇</v>
      </c>
      <c r="H360" s="12" t="s">
        <v>44</v>
      </c>
      <c r="I360" s="17" t="s">
        <v>952</v>
      </c>
      <c r="J360" s="17" t="s">
        <v>953</v>
      </c>
      <c r="K360" s="12" t="s">
        <v>47</v>
      </c>
      <c r="L360" s="12" t="s">
        <v>48</v>
      </c>
      <c r="M360" s="28">
        <f t="shared" si="22"/>
        <v>1.75</v>
      </c>
      <c r="N360" s="28">
        <v>1.75</v>
      </c>
      <c r="O360" s="12" t="s">
        <v>954</v>
      </c>
      <c r="P360" s="14" t="s">
        <v>955</v>
      </c>
      <c r="Q360" s="12"/>
      <c r="R360" s="12"/>
      <c r="S360" s="12"/>
      <c r="T360" s="12"/>
      <c r="U360" s="12"/>
      <c r="V360" s="12"/>
      <c r="W360" s="12"/>
      <c r="X360" s="12"/>
      <c r="Y360" s="28">
        <v>1.75</v>
      </c>
      <c r="Z360" s="12"/>
      <c r="AA360" s="34"/>
      <c r="AB360" s="3" t="s">
        <v>470</v>
      </c>
      <c r="AC360" s="3" t="s">
        <v>538</v>
      </c>
    </row>
    <row r="361" s="3" customFormat="1" customHeight="1" spans="1:29">
      <c r="A361" s="12">
        <f t="shared" si="23"/>
        <v>356</v>
      </c>
      <c r="B361" s="12" t="s">
        <v>38</v>
      </c>
      <c r="C361" s="23" t="s">
        <v>53</v>
      </c>
      <c r="D361" s="14" t="s">
        <v>989</v>
      </c>
      <c r="E361" s="15" t="s">
        <v>990</v>
      </c>
      <c r="F361" s="14" t="s">
        <v>991</v>
      </c>
      <c r="G361" s="17" t="str">
        <f>VLOOKUP(D:D,[1]项目库!$B:$H,7,0)</f>
        <v>长岭镇</v>
      </c>
      <c r="H361" s="12" t="s">
        <v>44</v>
      </c>
      <c r="I361" s="17" t="s">
        <v>952</v>
      </c>
      <c r="J361" s="17" t="s">
        <v>953</v>
      </c>
      <c r="K361" s="12" t="s">
        <v>47</v>
      </c>
      <c r="L361" s="12" t="s">
        <v>48</v>
      </c>
      <c r="M361" s="28">
        <f t="shared" si="22"/>
        <v>5.25</v>
      </c>
      <c r="N361" s="28">
        <v>5.25</v>
      </c>
      <c r="O361" s="12" t="s">
        <v>954</v>
      </c>
      <c r="P361" s="14" t="s">
        <v>955</v>
      </c>
      <c r="Q361" s="12"/>
      <c r="R361" s="12"/>
      <c r="S361" s="12"/>
      <c r="T361" s="12"/>
      <c r="U361" s="12"/>
      <c r="V361" s="12"/>
      <c r="W361" s="12"/>
      <c r="X361" s="12"/>
      <c r="Y361" s="28">
        <v>5.25</v>
      </c>
      <c r="Z361" s="12"/>
      <c r="AA361" s="34"/>
      <c r="AB361" s="3" t="s">
        <v>287</v>
      </c>
      <c r="AC361" s="3" t="s">
        <v>538</v>
      </c>
    </row>
    <row r="362" s="3" customFormat="1" customHeight="1" spans="1:29">
      <c r="A362" s="12">
        <f t="shared" si="23"/>
        <v>357</v>
      </c>
      <c r="B362" s="12" t="s">
        <v>38</v>
      </c>
      <c r="C362" s="23" t="s">
        <v>53</v>
      </c>
      <c r="D362" s="14" t="s">
        <v>992</v>
      </c>
      <c r="E362" s="15" t="s">
        <v>993</v>
      </c>
      <c r="F362" s="14" t="s">
        <v>994</v>
      </c>
      <c r="G362" s="17" t="str">
        <f>VLOOKUP(D:D,[1]项目库!$B:$H,7,0)</f>
        <v>新田镇</v>
      </c>
      <c r="H362" s="12" t="s">
        <v>44</v>
      </c>
      <c r="I362" s="17" t="s">
        <v>952</v>
      </c>
      <c r="J362" s="17" t="s">
        <v>953</v>
      </c>
      <c r="K362" s="12" t="s">
        <v>47</v>
      </c>
      <c r="L362" s="12" t="s">
        <v>48</v>
      </c>
      <c r="M362" s="28">
        <f t="shared" si="22"/>
        <v>0.375</v>
      </c>
      <c r="N362" s="28">
        <v>0.375</v>
      </c>
      <c r="O362" s="12" t="s">
        <v>954</v>
      </c>
      <c r="P362" s="14" t="s">
        <v>955</v>
      </c>
      <c r="Q362" s="12"/>
      <c r="R362" s="12"/>
      <c r="S362" s="12"/>
      <c r="T362" s="12"/>
      <c r="U362" s="12"/>
      <c r="V362" s="12"/>
      <c r="W362" s="12"/>
      <c r="X362" s="12"/>
      <c r="Y362" s="28">
        <v>0.375</v>
      </c>
      <c r="Z362" s="12"/>
      <c r="AA362" s="34"/>
      <c r="AB362" s="3" t="s">
        <v>279</v>
      </c>
      <c r="AC362" s="3" t="s">
        <v>538</v>
      </c>
    </row>
    <row r="363" s="3" customFormat="1" customHeight="1" spans="1:29">
      <c r="A363" s="12">
        <f t="shared" si="23"/>
        <v>358</v>
      </c>
      <c r="B363" s="12" t="s">
        <v>38</v>
      </c>
      <c r="C363" s="23" t="s">
        <v>53</v>
      </c>
      <c r="D363" s="14" t="s">
        <v>995</v>
      </c>
      <c r="E363" s="15" t="s">
        <v>996</v>
      </c>
      <c r="F363" s="14" t="s">
        <v>997</v>
      </c>
      <c r="G363" s="17" t="str">
        <f>VLOOKUP(D:D,[1]项目库!$B:$H,7,0)</f>
        <v>白羊镇</v>
      </c>
      <c r="H363" s="12" t="s">
        <v>44</v>
      </c>
      <c r="I363" s="17" t="s">
        <v>952</v>
      </c>
      <c r="J363" s="17" t="s">
        <v>953</v>
      </c>
      <c r="K363" s="12" t="s">
        <v>47</v>
      </c>
      <c r="L363" s="12" t="s">
        <v>48</v>
      </c>
      <c r="M363" s="28">
        <f t="shared" si="22"/>
        <v>5.25</v>
      </c>
      <c r="N363" s="28">
        <v>5.25</v>
      </c>
      <c r="O363" s="12" t="s">
        <v>954</v>
      </c>
      <c r="P363" s="14" t="s">
        <v>955</v>
      </c>
      <c r="Q363" s="12"/>
      <c r="R363" s="12"/>
      <c r="S363" s="12"/>
      <c r="T363" s="12"/>
      <c r="U363" s="12"/>
      <c r="V363" s="12"/>
      <c r="W363" s="12"/>
      <c r="X363" s="12"/>
      <c r="Y363" s="28">
        <v>5.25</v>
      </c>
      <c r="Z363" s="12"/>
      <c r="AA363" s="34"/>
      <c r="AB363" s="3" t="s">
        <v>475</v>
      </c>
      <c r="AC363" s="3" t="s">
        <v>538</v>
      </c>
    </row>
    <row r="364" s="3" customFormat="1" customHeight="1" spans="1:29">
      <c r="A364" s="12">
        <f t="shared" si="23"/>
        <v>359</v>
      </c>
      <c r="B364" s="12" t="s">
        <v>38</v>
      </c>
      <c r="C364" s="23" t="s">
        <v>53</v>
      </c>
      <c r="D364" s="14" t="s">
        <v>998</v>
      </c>
      <c r="E364" s="15" t="s">
        <v>999</v>
      </c>
      <c r="F364" s="14" t="s">
        <v>1000</v>
      </c>
      <c r="G364" s="17" t="str">
        <f>VLOOKUP(D:D,[1]项目库!$B:$H,7,0)</f>
        <v>龙驹镇</v>
      </c>
      <c r="H364" s="12" t="s">
        <v>44</v>
      </c>
      <c r="I364" s="17" t="s">
        <v>952</v>
      </c>
      <c r="J364" s="17" t="s">
        <v>953</v>
      </c>
      <c r="K364" s="12" t="s">
        <v>47</v>
      </c>
      <c r="L364" s="12" t="s">
        <v>48</v>
      </c>
      <c r="M364" s="28">
        <f t="shared" si="22"/>
        <v>3.5</v>
      </c>
      <c r="N364" s="28">
        <v>3.5</v>
      </c>
      <c r="O364" s="12" t="s">
        <v>954</v>
      </c>
      <c r="P364" s="14" t="s">
        <v>955</v>
      </c>
      <c r="Q364" s="12"/>
      <c r="R364" s="12"/>
      <c r="S364" s="12"/>
      <c r="T364" s="12"/>
      <c r="U364" s="12"/>
      <c r="V364" s="12"/>
      <c r="W364" s="12"/>
      <c r="X364" s="12"/>
      <c r="Y364" s="28">
        <v>3.5</v>
      </c>
      <c r="Z364" s="12"/>
      <c r="AA364" s="34"/>
      <c r="AB364" s="3" t="s">
        <v>316</v>
      </c>
      <c r="AC364" s="3" t="s">
        <v>538</v>
      </c>
    </row>
    <row r="365" s="3" customFormat="1" customHeight="1" spans="1:29">
      <c r="A365" s="12">
        <f t="shared" si="23"/>
        <v>360</v>
      </c>
      <c r="B365" s="12" t="s">
        <v>38</v>
      </c>
      <c r="C365" s="23" t="s">
        <v>53</v>
      </c>
      <c r="D365" s="14" t="s">
        <v>1001</v>
      </c>
      <c r="E365" s="15" t="s">
        <v>1002</v>
      </c>
      <c r="F365" s="14" t="s">
        <v>1003</v>
      </c>
      <c r="G365" s="17" t="str">
        <f>VLOOKUP(D:D,[1]项目库!$B:$H,7,0)</f>
        <v>罗田镇</v>
      </c>
      <c r="H365" s="12" t="s">
        <v>44</v>
      </c>
      <c r="I365" s="17" t="s">
        <v>952</v>
      </c>
      <c r="J365" s="17" t="s">
        <v>953</v>
      </c>
      <c r="K365" s="12" t="s">
        <v>47</v>
      </c>
      <c r="L365" s="12" t="s">
        <v>48</v>
      </c>
      <c r="M365" s="28">
        <f t="shared" si="22"/>
        <v>1.75</v>
      </c>
      <c r="N365" s="28">
        <v>1.75</v>
      </c>
      <c r="O365" s="12" t="s">
        <v>954</v>
      </c>
      <c r="P365" s="14" t="s">
        <v>955</v>
      </c>
      <c r="Q365" s="12"/>
      <c r="R365" s="12"/>
      <c r="S365" s="12"/>
      <c r="T365" s="12"/>
      <c r="U365" s="12"/>
      <c r="V365" s="12"/>
      <c r="W365" s="12"/>
      <c r="X365" s="12"/>
      <c r="Y365" s="28">
        <v>1.75</v>
      </c>
      <c r="Z365" s="12"/>
      <c r="AA365" s="34"/>
      <c r="AB365" s="3" t="s">
        <v>312</v>
      </c>
      <c r="AC365" s="3" t="s">
        <v>538</v>
      </c>
    </row>
    <row r="366" s="3" customFormat="1" customHeight="1" spans="1:29">
      <c r="A366" s="12">
        <f t="shared" si="23"/>
        <v>361</v>
      </c>
      <c r="B366" s="12" t="s">
        <v>38</v>
      </c>
      <c r="C366" s="23" t="s">
        <v>53</v>
      </c>
      <c r="D366" s="14" t="s">
        <v>1004</v>
      </c>
      <c r="E366" s="15" t="s">
        <v>1005</v>
      </c>
      <c r="F366" s="14" t="s">
        <v>1006</v>
      </c>
      <c r="G366" s="17" t="str">
        <f>VLOOKUP(D:D,[1]项目库!$B:$H,7,0)</f>
        <v>太龙镇</v>
      </c>
      <c r="H366" s="12" t="s">
        <v>44</v>
      </c>
      <c r="I366" s="17" t="s">
        <v>952</v>
      </c>
      <c r="J366" s="17" t="s">
        <v>953</v>
      </c>
      <c r="K366" s="12" t="s">
        <v>47</v>
      </c>
      <c r="L366" s="12" t="s">
        <v>48</v>
      </c>
      <c r="M366" s="28">
        <f t="shared" si="22"/>
        <v>5.25</v>
      </c>
      <c r="N366" s="28">
        <v>5.25</v>
      </c>
      <c r="O366" s="12" t="s">
        <v>954</v>
      </c>
      <c r="P366" s="14" t="s">
        <v>955</v>
      </c>
      <c r="Q366" s="12"/>
      <c r="R366" s="12"/>
      <c r="S366" s="12"/>
      <c r="T366" s="12"/>
      <c r="U366" s="12"/>
      <c r="V366" s="12"/>
      <c r="W366" s="12"/>
      <c r="X366" s="12"/>
      <c r="Y366" s="28">
        <v>5.25</v>
      </c>
      <c r="Z366" s="12"/>
      <c r="AA366" s="34"/>
      <c r="AB366" s="3" t="s">
        <v>483</v>
      </c>
      <c r="AC366" s="3" t="s">
        <v>538</v>
      </c>
    </row>
    <row r="367" s="3" customFormat="1" customHeight="1" spans="1:29">
      <c r="A367" s="12">
        <f t="shared" si="23"/>
        <v>362</v>
      </c>
      <c r="B367" s="12" t="s">
        <v>38</v>
      </c>
      <c r="C367" s="23" t="s">
        <v>53</v>
      </c>
      <c r="D367" s="14" t="s">
        <v>1007</v>
      </c>
      <c r="E367" s="15" t="s">
        <v>1008</v>
      </c>
      <c r="F367" s="14" t="s">
        <v>1009</v>
      </c>
      <c r="G367" s="17" t="str">
        <f>VLOOKUP(D:D,[1]项目库!$B:$H,7,0)</f>
        <v>长滩镇</v>
      </c>
      <c r="H367" s="12" t="s">
        <v>44</v>
      </c>
      <c r="I367" s="17" t="s">
        <v>952</v>
      </c>
      <c r="J367" s="17" t="s">
        <v>953</v>
      </c>
      <c r="K367" s="12" t="s">
        <v>47</v>
      </c>
      <c r="L367" s="12" t="s">
        <v>48</v>
      </c>
      <c r="M367" s="28">
        <f t="shared" si="22"/>
        <v>7.375</v>
      </c>
      <c r="N367" s="28">
        <v>7.375</v>
      </c>
      <c r="O367" s="12" t="s">
        <v>954</v>
      </c>
      <c r="P367" s="14" t="s">
        <v>955</v>
      </c>
      <c r="Q367" s="12"/>
      <c r="R367" s="12"/>
      <c r="S367" s="12"/>
      <c r="T367" s="12"/>
      <c r="U367" s="12"/>
      <c r="V367" s="12"/>
      <c r="W367" s="12"/>
      <c r="X367" s="12"/>
      <c r="Y367" s="28">
        <v>7.375</v>
      </c>
      <c r="Z367" s="12"/>
      <c r="AA367" s="34"/>
      <c r="AB367" s="3" t="s">
        <v>291</v>
      </c>
      <c r="AC367" s="3" t="s">
        <v>538</v>
      </c>
    </row>
    <row r="368" s="3" customFormat="1" customHeight="1" spans="1:29">
      <c r="A368" s="12">
        <f t="shared" si="23"/>
        <v>363</v>
      </c>
      <c r="B368" s="12" t="s">
        <v>38</v>
      </c>
      <c r="C368" s="23" t="s">
        <v>53</v>
      </c>
      <c r="D368" s="14" t="s">
        <v>1010</v>
      </c>
      <c r="E368" s="15" t="s">
        <v>1011</v>
      </c>
      <c r="F368" s="14" t="s">
        <v>1012</v>
      </c>
      <c r="G368" s="17" t="str">
        <f>VLOOKUP(D:D,[1]项目库!$B:$H,7,0)</f>
        <v>郭村镇</v>
      </c>
      <c r="H368" s="12" t="s">
        <v>44</v>
      </c>
      <c r="I368" s="17" t="s">
        <v>952</v>
      </c>
      <c r="J368" s="17" t="s">
        <v>953</v>
      </c>
      <c r="K368" s="12" t="s">
        <v>47</v>
      </c>
      <c r="L368" s="12" t="s">
        <v>48</v>
      </c>
      <c r="M368" s="28">
        <f t="shared" si="22"/>
        <v>3.5</v>
      </c>
      <c r="N368" s="28">
        <v>3.5</v>
      </c>
      <c r="O368" s="12" t="s">
        <v>954</v>
      </c>
      <c r="P368" s="14" t="s">
        <v>955</v>
      </c>
      <c r="Q368" s="12"/>
      <c r="R368" s="12"/>
      <c r="S368" s="12"/>
      <c r="T368" s="12"/>
      <c r="U368" s="12"/>
      <c r="V368" s="12"/>
      <c r="W368" s="12"/>
      <c r="X368" s="12"/>
      <c r="Y368" s="28">
        <v>3.5</v>
      </c>
      <c r="Z368" s="12"/>
      <c r="AA368" s="34"/>
      <c r="AB368" s="3" t="s">
        <v>250</v>
      </c>
      <c r="AC368" s="3" t="s">
        <v>538</v>
      </c>
    </row>
    <row r="369" s="3" customFormat="1" customHeight="1" spans="1:29">
      <c r="A369" s="12">
        <f t="shared" si="23"/>
        <v>364</v>
      </c>
      <c r="B369" s="12" t="s">
        <v>38</v>
      </c>
      <c r="C369" s="23" t="s">
        <v>53</v>
      </c>
      <c r="D369" s="14" t="s">
        <v>1013</v>
      </c>
      <c r="E369" s="15" t="s">
        <v>1014</v>
      </c>
      <c r="F369" s="14" t="s">
        <v>1015</v>
      </c>
      <c r="G369" s="17" t="str">
        <f>VLOOKUP(D:D,[1]项目库!$B:$H,7,0)</f>
        <v>柱山乡</v>
      </c>
      <c r="H369" s="12" t="s">
        <v>44</v>
      </c>
      <c r="I369" s="17" t="s">
        <v>952</v>
      </c>
      <c r="J369" s="17" t="s">
        <v>953</v>
      </c>
      <c r="K369" s="12" t="s">
        <v>47</v>
      </c>
      <c r="L369" s="12" t="s">
        <v>48</v>
      </c>
      <c r="M369" s="28">
        <f t="shared" ref="M369:M384" si="24">N369+Q369+T369</f>
        <v>1.75</v>
      </c>
      <c r="N369" s="28">
        <v>1.75</v>
      </c>
      <c r="O369" s="12" t="s">
        <v>954</v>
      </c>
      <c r="P369" s="14" t="s">
        <v>955</v>
      </c>
      <c r="Q369" s="12"/>
      <c r="R369" s="12"/>
      <c r="S369" s="12"/>
      <c r="T369" s="12"/>
      <c r="U369" s="12"/>
      <c r="V369" s="12"/>
      <c r="W369" s="12"/>
      <c r="X369" s="12"/>
      <c r="Y369" s="28">
        <v>1.75</v>
      </c>
      <c r="Z369" s="12"/>
      <c r="AA369" s="34"/>
      <c r="AB369" s="3" t="s">
        <v>275</v>
      </c>
      <c r="AC369" s="3" t="s">
        <v>538</v>
      </c>
    </row>
    <row r="370" s="3" customFormat="1" customHeight="1" spans="1:29">
      <c r="A370" s="12">
        <f t="shared" si="23"/>
        <v>365</v>
      </c>
      <c r="B370" s="12" t="s">
        <v>38</v>
      </c>
      <c r="C370" s="23" t="s">
        <v>53</v>
      </c>
      <c r="D370" s="14" t="s">
        <v>1016</v>
      </c>
      <c r="E370" s="15" t="s">
        <v>1017</v>
      </c>
      <c r="F370" s="14" t="s">
        <v>1018</v>
      </c>
      <c r="G370" s="17" t="str">
        <f>VLOOKUP(D:D,[1]项目库!$B:$H,7,0)</f>
        <v>铁峰乡</v>
      </c>
      <c r="H370" s="12" t="s">
        <v>44</v>
      </c>
      <c r="I370" s="17" t="s">
        <v>952</v>
      </c>
      <c r="J370" s="17" t="s">
        <v>953</v>
      </c>
      <c r="K370" s="12" t="s">
        <v>47</v>
      </c>
      <c r="L370" s="12" t="s">
        <v>48</v>
      </c>
      <c r="M370" s="28">
        <f t="shared" si="24"/>
        <v>2.125</v>
      </c>
      <c r="N370" s="28">
        <v>2.125</v>
      </c>
      <c r="O370" s="12" t="s">
        <v>954</v>
      </c>
      <c r="P370" s="14" t="s">
        <v>955</v>
      </c>
      <c r="Q370" s="12"/>
      <c r="R370" s="12"/>
      <c r="S370" s="12"/>
      <c r="T370" s="12"/>
      <c r="U370" s="12"/>
      <c r="V370" s="12"/>
      <c r="W370" s="12"/>
      <c r="X370" s="12"/>
      <c r="Y370" s="28">
        <v>2.125</v>
      </c>
      <c r="Z370" s="12"/>
      <c r="AA370" s="34"/>
      <c r="AB370" s="3" t="s">
        <v>495</v>
      </c>
      <c r="AC370" s="3" t="s">
        <v>538</v>
      </c>
    </row>
    <row r="371" s="3" customFormat="1" customHeight="1" spans="1:29">
      <c r="A371" s="12">
        <f t="shared" si="23"/>
        <v>366</v>
      </c>
      <c r="B371" s="12" t="s">
        <v>38</v>
      </c>
      <c r="C371" s="23" t="s">
        <v>53</v>
      </c>
      <c r="D371" s="14" t="s">
        <v>1019</v>
      </c>
      <c r="E371" s="15" t="s">
        <v>1020</v>
      </c>
      <c r="F371" s="14" t="s">
        <v>1021</v>
      </c>
      <c r="G371" s="17" t="str">
        <f>VLOOKUP(D:D,[1]项目库!$B:$H,7,0)</f>
        <v>黄柏乡</v>
      </c>
      <c r="H371" s="12" t="s">
        <v>44</v>
      </c>
      <c r="I371" s="17" t="s">
        <v>952</v>
      </c>
      <c r="J371" s="17" t="s">
        <v>953</v>
      </c>
      <c r="K371" s="12" t="s">
        <v>47</v>
      </c>
      <c r="L371" s="12" t="s">
        <v>48</v>
      </c>
      <c r="M371" s="28">
        <f t="shared" si="24"/>
        <v>2.5</v>
      </c>
      <c r="N371" s="28">
        <v>2.5</v>
      </c>
      <c r="O371" s="12" t="s">
        <v>954</v>
      </c>
      <c r="P371" s="14" t="s">
        <v>955</v>
      </c>
      <c r="Q371" s="12"/>
      <c r="R371" s="12"/>
      <c r="S371" s="12"/>
      <c r="T371" s="12"/>
      <c r="U371" s="12"/>
      <c r="V371" s="12"/>
      <c r="W371" s="12"/>
      <c r="X371" s="12"/>
      <c r="Y371" s="28">
        <v>2.5</v>
      </c>
      <c r="Z371" s="12"/>
      <c r="AA371" s="34"/>
      <c r="AB371" s="3" t="s">
        <v>336</v>
      </c>
      <c r="AC371" s="3" t="s">
        <v>538</v>
      </c>
    </row>
    <row r="372" s="3" customFormat="1" customHeight="1" spans="1:29">
      <c r="A372" s="12">
        <f t="shared" si="23"/>
        <v>367</v>
      </c>
      <c r="B372" s="12" t="s">
        <v>38</v>
      </c>
      <c r="C372" s="23" t="s">
        <v>53</v>
      </c>
      <c r="D372" s="14" t="s">
        <v>1022</v>
      </c>
      <c r="E372" s="15" t="s">
        <v>1023</v>
      </c>
      <c r="F372" s="14" t="s">
        <v>1024</v>
      </c>
      <c r="G372" s="17" t="str">
        <f>VLOOKUP(D:D,[1]项目库!$B:$H,7,0)</f>
        <v>溪口乡</v>
      </c>
      <c r="H372" s="12" t="s">
        <v>44</v>
      </c>
      <c r="I372" s="17" t="s">
        <v>952</v>
      </c>
      <c r="J372" s="17" t="s">
        <v>953</v>
      </c>
      <c r="K372" s="12" t="s">
        <v>47</v>
      </c>
      <c r="L372" s="12" t="s">
        <v>48</v>
      </c>
      <c r="M372" s="28">
        <f t="shared" si="24"/>
        <v>1.75</v>
      </c>
      <c r="N372" s="28">
        <v>1.75</v>
      </c>
      <c r="O372" s="12" t="s">
        <v>954</v>
      </c>
      <c r="P372" s="14" t="s">
        <v>955</v>
      </c>
      <c r="Q372" s="12"/>
      <c r="R372" s="12"/>
      <c r="S372" s="12"/>
      <c r="T372" s="12"/>
      <c r="U372" s="12"/>
      <c r="V372" s="12"/>
      <c r="W372" s="12"/>
      <c r="X372" s="12"/>
      <c r="Y372" s="28">
        <v>1.75</v>
      </c>
      <c r="Z372" s="12"/>
      <c r="AA372" s="34"/>
      <c r="AB372" s="3" t="s">
        <v>500</v>
      </c>
      <c r="AC372" s="3" t="s">
        <v>538</v>
      </c>
    </row>
    <row r="373" s="3" customFormat="1" customHeight="1" spans="1:29">
      <c r="A373" s="12">
        <f t="shared" si="23"/>
        <v>368</v>
      </c>
      <c r="B373" s="12" t="s">
        <v>38</v>
      </c>
      <c r="C373" s="23" t="s">
        <v>53</v>
      </c>
      <c r="D373" s="14" t="s">
        <v>1025</v>
      </c>
      <c r="E373" s="15" t="s">
        <v>1026</v>
      </c>
      <c r="F373" s="14" t="s">
        <v>1027</v>
      </c>
      <c r="G373" s="17" t="str">
        <f>VLOOKUP(D:D,[1]项目库!$B:$H,7,0)</f>
        <v>长坪乡</v>
      </c>
      <c r="H373" s="12" t="s">
        <v>44</v>
      </c>
      <c r="I373" s="17" t="s">
        <v>952</v>
      </c>
      <c r="J373" s="17" t="s">
        <v>953</v>
      </c>
      <c r="K373" s="12" t="s">
        <v>47</v>
      </c>
      <c r="L373" s="12" t="s">
        <v>48</v>
      </c>
      <c r="M373" s="28">
        <f t="shared" si="24"/>
        <v>3.5</v>
      </c>
      <c r="N373" s="28">
        <v>3.5</v>
      </c>
      <c r="O373" s="12" t="s">
        <v>954</v>
      </c>
      <c r="P373" s="14" t="s">
        <v>955</v>
      </c>
      <c r="Q373" s="12"/>
      <c r="R373" s="12"/>
      <c r="S373" s="12"/>
      <c r="T373" s="12"/>
      <c r="U373" s="12"/>
      <c r="V373" s="12"/>
      <c r="W373" s="12"/>
      <c r="X373" s="12"/>
      <c r="Y373" s="28">
        <v>3.5</v>
      </c>
      <c r="Z373" s="12"/>
      <c r="AA373" s="34"/>
      <c r="AB373" s="3" t="s">
        <v>505</v>
      </c>
      <c r="AC373" s="3" t="s">
        <v>538</v>
      </c>
    </row>
    <row r="374" s="3" customFormat="1" customHeight="1" spans="1:29">
      <c r="A374" s="12">
        <f t="shared" si="23"/>
        <v>369</v>
      </c>
      <c r="B374" s="12" t="s">
        <v>38</v>
      </c>
      <c r="C374" s="23" t="s">
        <v>53</v>
      </c>
      <c r="D374" s="14" t="s">
        <v>1028</v>
      </c>
      <c r="E374" s="15" t="s">
        <v>1005</v>
      </c>
      <c r="F374" s="14" t="s">
        <v>1006</v>
      </c>
      <c r="G374" s="17" t="str">
        <f>VLOOKUP(D:D,[1]项目库!$B:$H,7,0)</f>
        <v>梨树乡</v>
      </c>
      <c r="H374" s="12" t="s">
        <v>44</v>
      </c>
      <c r="I374" s="17" t="s">
        <v>952</v>
      </c>
      <c r="J374" s="17" t="s">
        <v>953</v>
      </c>
      <c r="K374" s="12" t="s">
        <v>47</v>
      </c>
      <c r="L374" s="12" t="s">
        <v>48</v>
      </c>
      <c r="M374" s="28">
        <f t="shared" si="24"/>
        <v>3.5</v>
      </c>
      <c r="N374" s="28">
        <v>3.5</v>
      </c>
      <c r="O374" s="12" t="s">
        <v>954</v>
      </c>
      <c r="P374" s="14" t="s">
        <v>955</v>
      </c>
      <c r="Q374" s="12"/>
      <c r="R374" s="12"/>
      <c r="S374" s="12"/>
      <c r="T374" s="12"/>
      <c r="U374" s="12"/>
      <c r="V374" s="12"/>
      <c r="W374" s="12"/>
      <c r="X374" s="12"/>
      <c r="Y374" s="28">
        <v>3.5</v>
      </c>
      <c r="Z374" s="12"/>
      <c r="AA374" s="34"/>
      <c r="AB374" s="3" t="s">
        <v>320</v>
      </c>
      <c r="AC374" s="3" t="s">
        <v>538</v>
      </c>
    </row>
    <row r="375" s="3" customFormat="1" customHeight="1" spans="1:29">
      <c r="A375" s="12">
        <f t="shared" si="23"/>
        <v>370</v>
      </c>
      <c r="B375" s="12" t="s">
        <v>38</v>
      </c>
      <c r="C375" s="23" t="s">
        <v>53</v>
      </c>
      <c r="D375" s="14" t="s">
        <v>1029</v>
      </c>
      <c r="E375" s="15" t="s">
        <v>969</v>
      </c>
      <c r="F375" s="14" t="s">
        <v>970</v>
      </c>
      <c r="G375" s="17" t="str">
        <f>VLOOKUP(D:D,[1]项目库!$B:$H,7,0)</f>
        <v>普子乡</v>
      </c>
      <c r="H375" s="12" t="s">
        <v>44</v>
      </c>
      <c r="I375" s="17" t="s">
        <v>952</v>
      </c>
      <c r="J375" s="17" t="s">
        <v>953</v>
      </c>
      <c r="K375" s="12" t="s">
        <v>47</v>
      </c>
      <c r="L375" s="12" t="s">
        <v>48</v>
      </c>
      <c r="M375" s="28">
        <f t="shared" si="24"/>
        <v>2.125</v>
      </c>
      <c r="N375" s="28">
        <v>2.125</v>
      </c>
      <c r="O375" s="12" t="s">
        <v>954</v>
      </c>
      <c r="P375" s="14" t="s">
        <v>955</v>
      </c>
      <c r="Q375" s="12"/>
      <c r="R375" s="12"/>
      <c r="S375" s="12"/>
      <c r="T375" s="12"/>
      <c r="U375" s="12"/>
      <c r="V375" s="12"/>
      <c r="W375" s="12"/>
      <c r="X375" s="12"/>
      <c r="Y375" s="28">
        <v>2.125</v>
      </c>
      <c r="Z375" s="12"/>
      <c r="AA375" s="34"/>
      <c r="AB375" s="3" t="s">
        <v>328</v>
      </c>
      <c r="AC375" s="3" t="s">
        <v>538</v>
      </c>
    </row>
    <row r="376" s="3" customFormat="1" customHeight="1" spans="1:29">
      <c r="A376" s="12">
        <f t="shared" si="23"/>
        <v>371</v>
      </c>
      <c r="B376" s="12" t="s">
        <v>38</v>
      </c>
      <c r="C376" s="23" t="s">
        <v>53</v>
      </c>
      <c r="D376" s="14" t="s">
        <v>1030</v>
      </c>
      <c r="E376" s="15" t="s">
        <v>1031</v>
      </c>
      <c r="F376" s="14" t="s">
        <v>1032</v>
      </c>
      <c r="G376" s="17" t="str">
        <f>VLOOKUP(D:D,[1]项目库!$B:$H,7,0)</f>
        <v>恒合土家族乡</v>
      </c>
      <c r="H376" s="12" t="s">
        <v>44</v>
      </c>
      <c r="I376" s="17" t="s">
        <v>952</v>
      </c>
      <c r="J376" s="17" t="s">
        <v>953</v>
      </c>
      <c r="K376" s="12" t="s">
        <v>47</v>
      </c>
      <c r="L376" s="12" t="s">
        <v>48</v>
      </c>
      <c r="M376" s="28">
        <f t="shared" si="24"/>
        <v>5.25</v>
      </c>
      <c r="N376" s="28">
        <v>5.25</v>
      </c>
      <c r="O376" s="12" t="s">
        <v>954</v>
      </c>
      <c r="P376" s="14" t="s">
        <v>955</v>
      </c>
      <c r="Q376" s="12"/>
      <c r="R376" s="12"/>
      <c r="S376" s="12"/>
      <c r="T376" s="12"/>
      <c r="U376" s="12"/>
      <c r="V376" s="12"/>
      <c r="W376" s="12"/>
      <c r="X376" s="12"/>
      <c r="Y376" s="28">
        <v>5.25</v>
      </c>
      <c r="Z376" s="12"/>
      <c r="AA376" s="34"/>
      <c r="AB376" s="3" t="s">
        <v>324</v>
      </c>
      <c r="AC376" s="3" t="s">
        <v>538</v>
      </c>
    </row>
    <row r="377" s="3" customFormat="1" customHeight="1" spans="1:29">
      <c r="A377" s="12">
        <f t="shared" si="23"/>
        <v>372</v>
      </c>
      <c r="B377" s="12" t="s">
        <v>38</v>
      </c>
      <c r="C377" s="23" t="s">
        <v>53</v>
      </c>
      <c r="D377" s="14" t="s">
        <v>1033</v>
      </c>
      <c r="E377" s="15" t="s">
        <v>1034</v>
      </c>
      <c r="F377" s="14" t="s">
        <v>1035</v>
      </c>
      <c r="G377" s="17" t="str">
        <f>VLOOKUP(D:D,[1]项目库!$B:$H,7,0)</f>
        <v>五桥街道</v>
      </c>
      <c r="H377" s="12" t="s">
        <v>44</v>
      </c>
      <c r="I377" s="17" t="s">
        <v>952</v>
      </c>
      <c r="J377" s="17" t="s">
        <v>953</v>
      </c>
      <c r="K377" s="12" t="s">
        <v>47</v>
      </c>
      <c r="L377" s="12" t="s">
        <v>48</v>
      </c>
      <c r="M377" s="28">
        <f t="shared" si="24"/>
        <v>1.75</v>
      </c>
      <c r="N377" s="28">
        <v>1.75</v>
      </c>
      <c r="O377" s="12" t="s">
        <v>954</v>
      </c>
      <c r="P377" s="14" t="s">
        <v>955</v>
      </c>
      <c r="Q377" s="12"/>
      <c r="R377" s="12"/>
      <c r="S377" s="12"/>
      <c r="T377" s="12"/>
      <c r="U377" s="12"/>
      <c r="V377" s="12"/>
      <c r="W377" s="12"/>
      <c r="X377" s="12"/>
      <c r="Y377" s="28">
        <v>1.75</v>
      </c>
      <c r="Z377" s="12"/>
      <c r="AA377" s="34"/>
      <c r="AB377" s="3" t="s">
        <v>635</v>
      </c>
      <c r="AC377" s="3" t="s">
        <v>538</v>
      </c>
    </row>
    <row r="378" s="3" customFormat="1" customHeight="1" spans="1:29">
      <c r="A378" s="12">
        <f t="shared" si="23"/>
        <v>373</v>
      </c>
      <c r="B378" s="12" t="s">
        <v>38</v>
      </c>
      <c r="C378" s="23" t="s">
        <v>53</v>
      </c>
      <c r="D378" s="14" t="s">
        <v>1036</v>
      </c>
      <c r="E378" s="15" t="s">
        <v>1037</v>
      </c>
      <c r="F378" s="14" t="s">
        <v>1038</v>
      </c>
      <c r="G378" s="17" t="str">
        <f>VLOOKUP(D:D,[1]项目库!$B:$H,7,0)</f>
        <v>太白街道</v>
      </c>
      <c r="H378" s="12" t="s">
        <v>44</v>
      </c>
      <c r="I378" s="17" t="s">
        <v>952</v>
      </c>
      <c r="J378" s="17" t="s">
        <v>953</v>
      </c>
      <c r="K378" s="12" t="s">
        <v>47</v>
      </c>
      <c r="L378" s="12" t="s">
        <v>48</v>
      </c>
      <c r="M378" s="28">
        <f t="shared" si="24"/>
        <v>1.75</v>
      </c>
      <c r="N378" s="28">
        <v>1.75</v>
      </c>
      <c r="O378" s="12" t="s">
        <v>954</v>
      </c>
      <c r="P378" s="14" t="s">
        <v>955</v>
      </c>
      <c r="Q378" s="12"/>
      <c r="R378" s="12"/>
      <c r="S378" s="12"/>
      <c r="T378" s="12"/>
      <c r="U378" s="12"/>
      <c r="V378" s="12"/>
      <c r="W378" s="12"/>
      <c r="X378" s="12"/>
      <c r="Y378" s="28">
        <v>1.75</v>
      </c>
      <c r="Z378" s="12"/>
      <c r="AA378" s="34"/>
      <c r="AB378" s="3" t="s">
        <v>628</v>
      </c>
      <c r="AC378" s="3" t="s">
        <v>538</v>
      </c>
    </row>
    <row r="379" s="3" customFormat="1" customHeight="1" spans="1:29">
      <c r="A379" s="12">
        <f t="shared" si="23"/>
        <v>374</v>
      </c>
      <c r="B379" s="12" t="s">
        <v>38</v>
      </c>
      <c r="C379" s="23" t="s">
        <v>53</v>
      </c>
      <c r="D379" s="14" t="s">
        <v>1039</v>
      </c>
      <c r="E379" s="15" t="s">
        <v>1040</v>
      </c>
      <c r="F379" s="14" t="s">
        <v>1041</v>
      </c>
      <c r="G379" s="17" t="str">
        <f>VLOOKUP(D:D,[1]项目库!$B:$H,7,0)</f>
        <v>钟鼓楼街道</v>
      </c>
      <c r="H379" s="12" t="s">
        <v>44</v>
      </c>
      <c r="I379" s="17" t="s">
        <v>952</v>
      </c>
      <c r="J379" s="17" t="s">
        <v>953</v>
      </c>
      <c r="K379" s="12" t="s">
        <v>47</v>
      </c>
      <c r="L379" s="12" t="s">
        <v>48</v>
      </c>
      <c r="M379" s="28">
        <f t="shared" si="24"/>
        <v>7.375</v>
      </c>
      <c r="N379" s="28">
        <v>7.375</v>
      </c>
      <c r="O379" s="12" t="s">
        <v>954</v>
      </c>
      <c r="P379" s="14" t="s">
        <v>955</v>
      </c>
      <c r="Q379" s="12"/>
      <c r="R379" s="12"/>
      <c r="S379" s="12"/>
      <c r="T379" s="12"/>
      <c r="U379" s="12"/>
      <c r="V379" s="12"/>
      <c r="W379" s="12"/>
      <c r="X379" s="12"/>
      <c r="Y379" s="28">
        <v>7.375</v>
      </c>
      <c r="Z379" s="12"/>
      <c r="AA379" s="34"/>
      <c r="AB379" s="3" t="s">
        <v>651</v>
      </c>
      <c r="AC379" s="3" t="s">
        <v>538</v>
      </c>
    </row>
    <row r="380" s="3" customFormat="1" customHeight="1" spans="1:29">
      <c r="A380" s="12">
        <f t="shared" si="23"/>
        <v>375</v>
      </c>
      <c r="B380" s="12" t="s">
        <v>38</v>
      </c>
      <c r="C380" s="23" t="s">
        <v>53</v>
      </c>
      <c r="D380" s="14" t="s">
        <v>1042</v>
      </c>
      <c r="E380" s="15" t="s">
        <v>1043</v>
      </c>
      <c r="F380" s="14" t="s">
        <v>1044</v>
      </c>
      <c r="G380" s="17" t="str">
        <f>VLOOKUP(D:D,[1]项目库!$B:$H,7,0)</f>
        <v>陈家坝街道</v>
      </c>
      <c r="H380" s="12" t="s">
        <v>44</v>
      </c>
      <c r="I380" s="17" t="s">
        <v>952</v>
      </c>
      <c r="J380" s="17" t="s">
        <v>953</v>
      </c>
      <c r="K380" s="12" t="s">
        <v>47</v>
      </c>
      <c r="L380" s="12" t="s">
        <v>48</v>
      </c>
      <c r="M380" s="28">
        <f t="shared" si="24"/>
        <v>1.127</v>
      </c>
      <c r="N380" s="28"/>
      <c r="O380" s="12"/>
      <c r="P380" s="14"/>
      <c r="Q380" s="12">
        <v>1.127</v>
      </c>
      <c r="R380" s="12" t="s">
        <v>126</v>
      </c>
      <c r="S380" s="12" t="s">
        <v>127</v>
      </c>
      <c r="T380" s="12"/>
      <c r="U380" s="12"/>
      <c r="V380" s="12"/>
      <c r="W380" s="12"/>
      <c r="X380" s="12"/>
      <c r="Y380" s="28">
        <v>1.127</v>
      </c>
      <c r="Z380" s="12"/>
      <c r="AA380" s="34"/>
      <c r="AB380" s="3" t="s">
        <v>586</v>
      </c>
      <c r="AC380" s="3" t="s">
        <v>538</v>
      </c>
    </row>
    <row r="381" s="3" customFormat="1" customHeight="1" spans="1:29">
      <c r="A381" s="12">
        <f t="shared" si="23"/>
        <v>376</v>
      </c>
      <c r="B381" s="12" t="s">
        <v>38</v>
      </c>
      <c r="C381" s="23" t="s">
        <v>53</v>
      </c>
      <c r="D381" s="14" t="s">
        <v>1045</v>
      </c>
      <c r="E381" s="15" t="s">
        <v>1023</v>
      </c>
      <c r="F381" s="14" t="s">
        <v>1024</v>
      </c>
      <c r="G381" s="17" t="str">
        <f>VLOOKUP(D:D,[1]项目库!$B:$H,7,0)</f>
        <v>龙都街道</v>
      </c>
      <c r="H381" s="12" t="s">
        <v>44</v>
      </c>
      <c r="I381" s="17" t="s">
        <v>952</v>
      </c>
      <c r="J381" s="17" t="s">
        <v>953</v>
      </c>
      <c r="K381" s="12" t="s">
        <v>47</v>
      </c>
      <c r="L381" s="12" t="s">
        <v>48</v>
      </c>
      <c r="M381" s="28">
        <f t="shared" si="24"/>
        <v>1.75</v>
      </c>
      <c r="N381" s="28"/>
      <c r="O381" s="12"/>
      <c r="P381" s="14"/>
      <c r="Q381" s="12">
        <v>1.75</v>
      </c>
      <c r="R381" s="12" t="s">
        <v>126</v>
      </c>
      <c r="S381" s="12" t="s">
        <v>127</v>
      </c>
      <c r="T381" s="12"/>
      <c r="U381" s="12"/>
      <c r="V381" s="12"/>
      <c r="W381" s="12"/>
      <c r="X381" s="12"/>
      <c r="Y381" s="28">
        <v>1.75</v>
      </c>
      <c r="Z381" s="12"/>
      <c r="AA381" s="34"/>
      <c r="AB381" s="3" t="s">
        <v>613</v>
      </c>
      <c r="AC381" s="3" t="s">
        <v>538</v>
      </c>
    </row>
    <row r="382" s="3" customFormat="1" customHeight="1" spans="1:29">
      <c r="A382" s="12">
        <f t="shared" si="23"/>
        <v>377</v>
      </c>
      <c r="B382" s="12" t="s">
        <v>38</v>
      </c>
      <c r="C382" s="23" t="s">
        <v>53</v>
      </c>
      <c r="D382" s="14" t="s">
        <v>1046</v>
      </c>
      <c r="E382" s="15" t="s">
        <v>1047</v>
      </c>
      <c r="F382" s="14" t="s">
        <v>1048</v>
      </c>
      <c r="G382" s="17" t="str">
        <f>VLOOKUP(D:D,[1]项目库!$B:$H,7,0)</f>
        <v>天城街道</v>
      </c>
      <c r="H382" s="12" t="s">
        <v>44</v>
      </c>
      <c r="I382" s="17" t="s">
        <v>952</v>
      </c>
      <c r="J382" s="17" t="s">
        <v>953</v>
      </c>
      <c r="K382" s="12" t="s">
        <v>47</v>
      </c>
      <c r="L382" s="12" t="s">
        <v>48</v>
      </c>
      <c r="M382" s="28">
        <f t="shared" si="24"/>
        <v>1.75</v>
      </c>
      <c r="N382" s="28"/>
      <c r="O382" s="12"/>
      <c r="P382" s="14"/>
      <c r="Q382" s="12">
        <v>1.75</v>
      </c>
      <c r="R382" s="12" t="s">
        <v>126</v>
      </c>
      <c r="S382" s="12" t="s">
        <v>127</v>
      </c>
      <c r="T382" s="12"/>
      <c r="U382" s="12"/>
      <c r="V382" s="12"/>
      <c r="W382" s="12"/>
      <c r="X382" s="12"/>
      <c r="Y382" s="28">
        <v>1.75</v>
      </c>
      <c r="Z382" s="12"/>
      <c r="AA382" s="34"/>
      <c r="AB382" s="3" t="s">
        <v>632</v>
      </c>
      <c r="AC382" s="3" t="s">
        <v>538</v>
      </c>
    </row>
    <row r="383" s="3" customFormat="1" customHeight="1" spans="1:29">
      <c r="A383" s="12">
        <f t="shared" si="23"/>
        <v>378</v>
      </c>
      <c r="B383" s="12" t="s">
        <v>38</v>
      </c>
      <c r="C383" s="23" t="s">
        <v>53</v>
      </c>
      <c r="D383" s="14" t="s">
        <v>1049</v>
      </c>
      <c r="E383" s="15" t="s">
        <v>1050</v>
      </c>
      <c r="F383" s="14" t="s">
        <v>1051</v>
      </c>
      <c r="G383" s="17" t="str">
        <f>VLOOKUP(D:D,[1]项目库!$B:$H,7,0)</f>
        <v>高峰街道</v>
      </c>
      <c r="H383" s="12" t="s">
        <v>44</v>
      </c>
      <c r="I383" s="17" t="s">
        <v>952</v>
      </c>
      <c r="J383" s="17" t="s">
        <v>953</v>
      </c>
      <c r="K383" s="12" t="s">
        <v>47</v>
      </c>
      <c r="L383" s="12" t="s">
        <v>48</v>
      </c>
      <c r="M383" s="28">
        <f t="shared" si="24"/>
        <v>3.5</v>
      </c>
      <c r="N383" s="28"/>
      <c r="O383" s="12"/>
      <c r="P383" s="14"/>
      <c r="Q383" s="12">
        <v>3.5</v>
      </c>
      <c r="R383" s="12" t="s">
        <v>126</v>
      </c>
      <c r="S383" s="12" t="s">
        <v>127</v>
      </c>
      <c r="T383" s="12"/>
      <c r="U383" s="12"/>
      <c r="V383" s="12"/>
      <c r="W383" s="12"/>
      <c r="X383" s="12"/>
      <c r="Y383" s="28">
        <v>3.5</v>
      </c>
      <c r="Z383" s="12"/>
      <c r="AA383" s="34"/>
      <c r="AB383" s="3" t="s">
        <v>516</v>
      </c>
      <c r="AC383" s="3" t="s">
        <v>538</v>
      </c>
    </row>
    <row r="384" s="3" customFormat="1" customHeight="1" spans="1:29">
      <c r="A384" s="12">
        <f t="shared" si="23"/>
        <v>379</v>
      </c>
      <c r="B384" s="12" t="s">
        <v>38</v>
      </c>
      <c r="C384" s="23" t="s">
        <v>53</v>
      </c>
      <c r="D384" s="14" t="s">
        <v>1052</v>
      </c>
      <c r="E384" s="15" t="s">
        <v>1053</v>
      </c>
      <c r="F384" s="14" t="s">
        <v>1054</v>
      </c>
      <c r="G384" s="17" t="str">
        <f>VLOOKUP(D:D,[1]项目库!$B:$H,7,0)</f>
        <v>九池街道</v>
      </c>
      <c r="H384" s="12" t="s">
        <v>44</v>
      </c>
      <c r="I384" s="17" t="s">
        <v>952</v>
      </c>
      <c r="J384" s="17" t="s">
        <v>953</v>
      </c>
      <c r="K384" s="12" t="s">
        <v>47</v>
      </c>
      <c r="L384" s="12" t="s">
        <v>48</v>
      </c>
      <c r="M384" s="28">
        <f t="shared" si="24"/>
        <v>1.75</v>
      </c>
      <c r="N384" s="28"/>
      <c r="O384" s="12"/>
      <c r="P384" s="14"/>
      <c r="Q384" s="12">
        <v>1.75</v>
      </c>
      <c r="R384" s="12" t="s">
        <v>126</v>
      </c>
      <c r="S384" s="12" t="s">
        <v>127</v>
      </c>
      <c r="T384" s="12"/>
      <c r="U384" s="12"/>
      <c r="V384" s="12"/>
      <c r="W384" s="12"/>
      <c r="X384" s="12"/>
      <c r="Y384" s="28">
        <v>1.75</v>
      </c>
      <c r="Z384" s="12"/>
      <c r="AA384" s="34"/>
      <c r="AB384" s="3" t="s">
        <v>242</v>
      </c>
      <c r="AC384" s="3" t="s">
        <v>538</v>
      </c>
    </row>
    <row r="385" s="3" customFormat="1" customHeight="1" spans="1:30">
      <c r="A385" s="12">
        <f t="shared" si="23"/>
        <v>380</v>
      </c>
      <c r="B385" s="12" t="s">
        <v>38</v>
      </c>
      <c r="C385" s="23" t="s">
        <v>53</v>
      </c>
      <c r="D385" s="14" t="s">
        <v>429</v>
      </c>
      <c r="E385" s="12" t="s">
        <v>430</v>
      </c>
      <c r="F385" s="12" t="s">
        <v>431</v>
      </c>
      <c r="G385" s="17" t="s">
        <v>432</v>
      </c>
      <c r="H385" s="12" t="s">
        <v>44</v>
      </c>
      <c r="I385" s="17" t="s">
        <v>433</v>
      </c>
      <c r="J385" s="17" t="s">
        <v>434</v>
      </c>
      <c r="K385" s="12" t="s">
        <v>47</v>
      </c>
      <c r="L385" s="12" t="s">
        <v>48</v>
      </c>
      <c r="M385" s="45">
        <v>8</v>
      </c>
      <c r="N385" s="28"/>
      <c r="O385" s="12"/>
      <c r="P385" s="14"/>
      <c r="Q385" s="45">
        <v>8</v>
      </c>
      <c r="R385" s="12" t="s">
        <v>126</v>
      </c>
      <c r="S385" s="12" t="s">
        <v>127</v>
      </c>
      <c r="T385" s="12"/>
      <c r="U385" s="12"/>
      <c r="V385" s="12"/>
      <c r="W385" s="12"/>
      <c r="X385" s="12"/>
      <c r="Y385" s="12"/>
      <c r="Z385" s="12"/>
      <c r="AD385" s="43"/>
    </row>
    <row r="386" s="3" customFormat="1" customHeight="1" spans="1:30">
      <c r="A386" s="12">
        <f t="shared" si="23"/>
        <v>381</v>
      </c>
      <c r="B386" s="12" t="s">
        <v>38</v>
      </c>
      <c r="C386" s="23" t="s">
        <v>53</v>
      </c>
      <c r="D386" s="14" t="s">
        <v>435</v>
      </c>
      <c r="E386" s="40" t="s">
        <v>430</v>
      </c>
      <c r="F386" s="18" t="s">
        <v>436</v>
      </c>
      <c r="G386" s="17" t="s">
        <v>242</v>
      </c>
      <c r="H386" s="12" t="s">
        <v>44</v>
      </c>
      <c r="I386" s="17" t="s">
        <v>433</v>
      </c>
      <c r="J386" s="17" t="s">
        <v>434</v>
      </c>
      <c r="K386" s="12" t="s">
        <v>47</v>
      </c>
      <c r="L386" s="12" t="s">
        <v>48</v>
      </c>
      <c r="M386" s="46">
        <v>8</v>
      </c>
      <c r="N386" s="28"/>
      <c r="O386" s="12"/>
      <c r="P386" s="14"/>
      <c r="Q386" s="46">
        <v>8</v>
      </c>
      <c r="R386" s="12" t="s">
        <v>126</v>
      </c>
      <c r="S386" s="12" t="s">
        <v>127</v>
      </c>
      <c r="T386" s="12"/>
      <c r="U386" s="12"/>
      <c r="V386" s="12"/>
      <c r="W386" s="12"/>
      <c r="X386" s="12"/>
      <c r="Y386" s="12"/>
      <c r="Z386" s="12"/>
      <c r="AD386" s="43"/>
    </row>
    <row r="387" s="3" customFormat="1" customHeight="1" spans="1:30">
      <c r="A387" s="12">
        <f t="shared" si="23"/>
        <v>382</v>
      </c>
      <c r="B387" s="12" t="s">
        <v>38</v>
      </c>
      <c r="C387" s="23" t="s">
        <v>53</v>
      </c>
      <c r="D387" s="14" t="s">
        <v>437</v>
      </c>
      <c r="E387" s="40" t="s">
        <v>430</v>
      </c>
      <c r="F387" s="16" t="s">
        <v>438</v>
      </c>
      <c r="G387" s="17" t="s">
        <v>439</v>
      </c>
      <c r="H387" s="12" t="s">
        <v>44</v>
      </c>
      <c r="I387" s="17" t="s">
        <v>433</v>
      </c>
      <c r="J387" s="17" t="s">
        <v>434</v>
      </c>
      <c r="K387" s="12" t="s">
        <v>47</v>
      </c>
      <c r="L387" s="12" t="s">
        <v>48</v>
      </c>
      <c r="M387" s="46">
        <v>25</v>
      </c>
      <c r="N387" s="28"/>
      <c r="O387" s="12"/>
      <c r="P387" s="14"/>
      <c r="Q387" s="46">
        <v>25</v>
      </c>
      <c r="R387" s="12" t="s">
        <v>126</v>
      </c>
      <c r="S387" s="12" t="s">
        <v>127</v>
      </c>
      <c r="T387" s="12"/>
      <c r="U387" s="12"/>
      <c r="V387" s="12"/>
      <c r="W387" s="12"/>
      <c r="X387" s="12"/>
      <c r="Y387" s="12"/>
      <c r="Z387" s="12"/>
      <c r="AD387" s="43"/>
    </row>
    <row r="388" s="3" customFormat="1" customHeight="1" spans="1:30">
      <c r="A388" s="12">
        <f t="shared" si="23"/>
        <v>383</v>
      </c>
      <c r="B388" s="12" t="s">
        <v>38</v>
      </c>
      <c r="C388" s="23" t="s">
        <v>53</v>
      </c>
      <c r="D388" s="14" t="s">
        <v>440</v>
      </c>
      <c r="E388" s="40" t="s">
        <v>430</v>
      </c>
      <c r="F388" s="18" t="s">
        <v>441</v>
      </c>
      <c r="G388" s="17" t="s">
        <v>258</v>
      </c>
      <c r="H388" s="12" t="s">
        <v>44</v>
      </c>
      <c r="I388" s="17" t="s">
        <v>433</v>
      </c>
      <c r="J388" s="17" t="s">
        <v>434</v>
      </c>
      <c r="K388" s="12" t="s">
        <v>47</v>
      </c>
      <c r="L388" s="12" t="s">
        <v>48</v>
      </c>
      <c r="M388" s="46">
        <v>10</v>
      </c>
      <c r="N388" s="28"/>
      <c r="O388" s="12"/>
      <c r="P388" s="14"/>
      <c r="Q388" s="46">
        <v>10</v>
      </c>
      <c r="R388" s="12" t="s">
        <v>126</v>
      </c>
      <c r="S388" s="12" t="s">
        <v>127</v>
      </c>
      <c r="T388" s="12"/>
      <c r="U388" s="12"/>
      <c r="V388" s="12"/>
      <c r="W388" s="12"/>
      <c r="X388" s="12"/>
      <c r="Y388" s="12"/>
      <c r="Z388" s="12"/>
      <c r="AD388" s="43"/>
    </row>
    <row r="389" s="3" customFormat="1" customHeight="1" spans="1:30">
      <c r="A389" s="12">
        <f t="shared" si="23"/>
        <v>384</v>
      </c>
      <c r="B389" s="12" t="s">
        <v>38</v>
      </c>
      <c r="C389" s="23" t="s">
        <v>53</v>
      </c>
      <c r="D389" s="14" t="s">
        <v>442</v>
      </c>
      <c r="E389" s="40" t="s">
        <v>430</v>
      </c>
      <c r="F389" s="40" t="s">
        <v>443</v>
      </c>
      <c r="G389" s="17" t="s">
        <v>444</v>
      </c>
      <c r="H389" s="12" t="s">
        <v>44</v>
      </c>
      <c r="I389" s="17" t="s">
        <v>433</v>
      </c>
      <c r="J389" s="17" t="s">
        <v>434</v>
      </c>
      <c r="K389" s="12" t="s">
        <v>47</v>
      </c>
      <c r="L389" s="12" t="s">
        <v>48</v>
      </c>
      <c r="M389" s="45">
        <v>13</v>
      </c>
      <c r="N389" s="28"/>
      <c r="O389" s="12"/>
      <c r="P389" s="14"/>
      <c r="Q389" s="45">
        <v>13</v>
      </c>
      <c r="R389" s="12" t="s">
        <v>126</v>
      </c>
      <c r="S389" s="12" t="s">
        <v>127</v>
      </c>
      <c r="T389" s="12"/>
      <c r="U389" s="12"/>
      <c r="V389" s="12"/>
      <c r="W389" s="12"/>
      <c r="X389" s="12"/>
      <c r="Y389" s="12"/>
      <c r="Z389" s="12"/>
      <c r="AD389" s="43"/>
    </row>
    <row r="390" s="3" customFormat="1" customHeight="1" spans="1:30">
      <c r="A390" s="12">
        <f t="shared" si="23"/>
        <v>385</v>
      </c>
      <c r="B390" s="12" t="s">
        <v>38</v>
      </c>
      <c r="C390" s="23" t="s">
        <v>53</v>
      </c>
      <c r="D390" s="14" t="s">
        <v>445</v>
      </c>
      <c r="E390" s="40" t="s">
        <v>430</v>
      </c>
      <c r="F390" s="18" t="s">
        <v>446</v>
      </c>
      <c r="G390" s="17" t="s">
        <v>447</v>
      </c>
      <c r="H390" s="12" t="s">
        <v>44</v>
      </c>
      <c r="I390" s="17" t="s">
        <v>433</v>
      </c>
      <c r="J390" s="17" t="s">
        <v>434</v>
      </c>
      <c r="K390" s="12" t="s">
        <v>47</v>
      </c>
      <c r="L390" s="12" t="s">
        <v>48</v>
      </c>
      <c r="M390" s="46">
        <v>6</v>
      </c>
      <c r="N390" s="28"/>
      <c r="O390" s="12"/>
      <c r="P390" s="14"/>
      <c r="Q390" s="46">
        <v>6</v>
      </c>
      <c r="R390" s="12" t="s">
        <v>126</v>
      </c>
      <c r="S390" s="12" t="s">
        <v>127</v>
      </c>
      <c r="T390" s="12"/>
      <c r="U390" s="12"/>
      <c r="V390" s="12"/>
      <c r="W390" s="12"/>
      <c r="X390" s="12"/>
      <c r="Y390" s="12"/>
      <c r="Z390" s="12"/>
      <c r="AD390" s="43"/>
    </row>
    <row r="391" s="3" customFormat="1" customHeight="1" spans="1:30">
      <c r="A391" s="12">
        <f t="shared" si="23"/>
        <v>386</v>
      </c>
      <c r="B391" s="12" t="s">
        <v>38</v>
      </c>
      <c r="C391" s="23" t="s">
        <v>53</v>
      </c>
      <c r="D391" s="14" t="s">
        <v>448</v>
      </c>
      <c r="E391" s="40" t="s">
        <v>430</v>
      </c>
      <c r="F391" s="18" t="s">
        <v>449</v>
      </c>
      <c r="G391" s="17" t="s">
        <v>254</v>
      </c>
      <c r="H391" s="12" t="s">
        <v>44</v>
      </c>
      <c r="I391" s="17" t="s">
        <v>433</v>
      </c>
      <c r="J391" s="17" t="s">
        <v>434</v>
      </c>
      <c r="K391" s="12" t="s">
        <v>47</v>
      </c>
      <c r="L391" s="12" t="s">
        <v>48</v>
      </c>
      <c r="M391" s="46">
        <v>10</v>
      </c>
      <c r="N391" s="28"/>
      <c r="O391" s="12"/>
      <c r="P391" s="14"/>
      <c r="Q391" s="46">
        <v>10</v>
      </c>
      <c r="R391" s="12" t="s">
        <v>126</v>
      </c>
      <c r="S391" s="12" t="s">
        <v>127</v>
      </c>
      <c r="T391" s="12"/>
      <c r="U391" s="12"/>
      <c r="V391" s="12"/>
      <c r="W391" s="12"/>
      <c r="X391" s="12"/>
      <c r="Y391" s="12"/>
      <c r="Z391" s="12"/>
      <c r="AD391" s="43"/>
    </row>
    <row r="392" s="3" customFormat="1" customHeight="1" spans="1:30">
      <c r="A392" s="12">
        <f t="shared" ref="A392:A455" si="25">ROW(392:392)-5</f>
        <v>387</v>
      </c>
      <c r="B392" s="12" t="s">
        <v>38</v>
      </c>
      <c r="C392" s="23" t="s">
        <v>53</v>
      </c>
      <c r="D392" s="14" t="s">
        <v>450</v>
      </c>
      <c r="E392" s="40" t="s">
        <v>430</v>
      </c>
      <c r="F392" s="18" t="s">
        <v>451</v>
      </c>
      <c r="G392" s="17" t="s">
        <v>452</v>
      </c>
      <c r="H392" s="12" t="s">
        <v>44</v>
      </c>
      <c r="I392" s="17" t="s">
        <v>433</v>
      </c>
      <c r="J392" s="17" t="s">
        <v>434</v>
      </c>
      <c r="K392" s="12" t="s">
        <v>47</v>
      </c>
      <c r="L392" s="12" t="s">
        <v>48</v>
      </c>
      <c r="M392" s="46">
        <v>5</v>
      </c>
      <c r="N392" s="28"/>
      <c r="O392" s="12"/>
      <c r="P392" s="14"/>
      <c r="Q392" s="46">
        <v>5</v>
      </c>
      <c r="R392" s="12" t="s">
        <v>126</v>
      </c>
      <c r="S392" s="12" t="s">
        <v>127</v>
      </c>
      <c r="T392" s="12"/>
      <c r="U392" s="12"/>
      <c r="V392" s="12"/>
      <c r="W392" s="12"/>
      <c r="X392" s="12"/>
      <c r="Y392" s="12"/>
      <c r="Z392" s="12"/>
      <c r="AD392" s="43"/>
    </row>
    <row r="393" s="3" customFormat="1" customHeight="1" spans="1:30">
      <c r="A393" s="12">
        <f t="shared" si="25"/>
        <v>388</v>
      </c>
      <c r="B393" s="12" t="s">
        <v>38</v>
      </c>
      <c r="C393" s="23" t="s">
        <v>53</v>
      </c>
      <c r="D393" s="14" t="s">
        <v>453</v>
      </c>
      <c r="E393" s="40" t="s">
        <v>430</v>
      </c>
      <c r="F393" s="18" t="s">
        <v>454</v>
      </c>
      <c r="G393" s="17" t="s">
        <v>455</v>
      </c>
      <c r="H393" s="12" t="s">
        <v>44</v>
      </c>
      <c r="I393" s="17" t="s">
        <v>433</v>
      </c>
      <c r="J393" s="17" t="s">
        <v>434</v>
      </c>
      <c r="K393" s="12" t="s">
        <v>47</v>
      </c>
      <c r="L393" s="12" t="s">
        <v>48</v>
      </c>
      <c r="M393" s="46">
        <v>5</v>
      </c>
      <c r="N393" s="28"/>
      <c r="O393" s="12"/>
      <c r="P393" s="14"/>
      <c r="Q393" s="46">
        <v>5</v>
      </c>
      <c r="R393" s="12" t="s">
        <v>126</v>
      </c>
      <c r="S393" s="12" t="s">
        <v>127</v>
      </c>
      <c r="T393" s="12"/>
      <c r="U393" s="12"/>
      <c r="V393" s="12"/>
      <c r="W393" s="12"/>
      <c r="X393" s="12"/>
      <c r="Y393" s="12"/>
      <c r="Z393" s="12"/>
      <c r="AD393" s="43"/>
    </row>
    <row r="394" s="3" customFormat="1" customHeight="1" spans="1:30">
      <c r="A394" s="12">
        <f t="shared" si="25"/>
        <v>389</v>
      </c>
      <c r="B394" s="12" t="s">
        <v>38</v>
      </c>
      <c r="C394" s="23" t="s">
        <v>53</v>
      </c>
      <c r="D394" s="14" t="s">
        <v>456</v>
      </c>
      <c r="E394" s="40" t="s">
        <v>430</v>
      </c>
      <c r="F394" s="18" t="s">
        <v>457</v>
      </c>
      <c r="G394" s="17" t="s">
        <v>235</v>
      </c>
      <c r="H394" s="12" t="s">
        <v>44</v>
      </c>
      <c r="I394" s="17" t="s">
        <v>433</v>
      </c>
      <c r="J394" s="17" t="s">
        <v>434</v>
      </c>
      <c r="K394" s="12" t="s">
        <v>47</v>
      </c>
      <c r="L394" s="12" t="s">
        <v>48</v>
      </c>
      <c r="M394" s="46">
        <v>16</v>
      </c>
      <c r="N394" s="28"/>
      <c r="O394" s="12"/>
      <c r="P394" s="14"/>
      <c r="Q394" s="46">
        <v>16</v>
      </c>
      <c r="R394" s="12" t="s">
        <v>126</v>
      </c>
      <c r="S394" s="12" t="s">
        <v>127</v>
      </c>
      <c r="T394" s="12"/>
      <c r="U394" s="12"/>
      <c r="V394" s="12"/>
      <c r="W394" s="12"/>
      <c r="X394" s="12"/>
      <c r="Y394" s="12"/>
      <c r="Z394" s="12"/>
      <c r="AD394" s="43"/>
    </row>
    <row r="395" s="3" customFormat="1" customHeight="1" spans="1:30">
      <c r="A395" s="12">
        <f t="shared" si="25"/>
        <v>390</v>
      </c>
      <c r="B395" s="12" t="s">
        <v>38</v>
      </c>
      <c r="C395" s="23" t="s">
        <v>53</v>
      </c>
      <c r="D395" s="14" t="s">
        <v>458</v>
      </c>
      <c r="E395" s="40" t="s">
        <v>430</v>
      </c>
      <c r="F395" s="16" t="s">
        <v>459</v>
      </c>
      <c r="G395" s="17" t="s">
        <v>262</v>
      </c>
      <c r="H395" s="12" t="s">
        <v>44</v>
      </c>
      <c r="I395" s="17" t="s">
        <v>433</v>
      </c>
      <c r="J395" s="17" t="s">
        <v>434</v>
      </c>
      <c r="K395" s="12" t="s">
        <v>47</v>
      </c>
      <c r="L395" s="12" t="s">
        <v>48</v>
      </c>
      <c r="M395" s="46">
        <v>14</v>
      </c>
      <c r="N395" s="28"/>
      <c r="O395" s="12"/>
      <c r="P395" s="14"/>
      <c r="Q395" s="46">
        <v>14</v>
      </c>
      <c r="R395" s="12" t="s">
        <v>126</v>
      </c>
      <c r="S395" s="12" t="s">
        <v>127</v>
      </c>
      <c r="T395" s="12"/>
      <c r="U395" s="12"/>
      <c r="V395" s="12"/>
      <c r="W395" s="12"/>
      <c r="X395" s="12"/>
      <c r="Y395" s="12"/>
      <c r="Z395" s="12"/>
      <c r="AD395" s="43"/>
    </row>
    <row r="396" s="3" customFormat="1" customHeight="1" spans="1:30">
      <c r="A396" s="12">
        <f t="shared" si="25"/>
        <v>391</v>
      </c>
      <c r="B396" s="12" t="s">
        <v>38</v>
      </c>
      <c r="C396" s="23" t="s">
        <v>53</v>
      </c>
      <c r="D396" s="14" t="s">
        <v>460</v>
      </c>
      <c r="E396" s="40" t="s">
        <v>430</v>
      </c>
      <c r="F396" s="16" t="s">
        <v>461</v>
      </c>
      <c r="G396" s="17" t="s">
        <v>246</v>
      </c>
      <c r="H396" s="12" t="s">
        <v>44</v>
      </c>
      <c r="I396" s="17" t="s">
        <v>433</v>
      </c>
      <c r="J396" s="17" t="s">
        <v>434</v>
      </c>
      <c r="K396" s="12" t="s">
        <v>47</v>
      </c>
      <c r="L396" s="12" t="s">
        <v>48</v>
      </c>
      <c r="M396" s="46">
        <v>25</v>
      </c>
      <c r="N396" s="28"/>
      <c r="O396" s="12"/>
      <c r="P396" s="14"/>
      <c r="Q396" s="46">
        <v>25</v>
      </c>
      <c r="R396" s="12" t="s">
        <v>126</v>
      </c>
      <c r="S396" s="12" t="s">
        <v>127</v>
      </c>
      <c r="T396" s="12"/>
      <c r="U396" s="12"/>
      <c r="V396" s="12"/>
      <c r="W396" s="12"/>
      <c r="X396" s="12"/>
      <c r="Y396" s="12"/>
      <c r="Z396" s="12"/>
      <c r="AD396" s="43"/>
    </row>
    <row r="397" s="3" customFormat="1" customHeight="1" spans="1:30">
      <c r="A397" s="12">
        <f t="shared" si="25"/>
        <v>392</v>
      </c>
      <c r="B397" s="12" t="s">
        <v>38</v>
      </c>
      <c r="C397" s="23" t="s">
        <v>53</v>
      </c>
      <c r="D397" s="14" t="s">
        <v>462</v>
      </c>
      <c r="E397" s="40" t="s">
        <v>430</v>
      </c>
      <c r="F397" s="18" t="s">
        <v>454</v>
      </c>
      <c r="G397" s="17" t="s">
        <v>463</v>
      </c>
      <c r="H397" s="12" t="s">
        <v>44</v>
      </c>
      <c r="I397" s="17" t="s">
        <v>433</v>
      </c>
      <c r="J397" s="17" t="s">
        <v>434</v>
      </c>
      <c r="K397" s="12" t="s">
        <v>47</v>
      </c>
      <c r="L397" s="12" t="s">
        <v>48</v>
      </c>
      <c r="M397" s="46">
        <v>7</v>
      </c>
      <c r="N397" s="28"/>
      <c r="O397" s="12"/>
      <c r="P397" s="14"/>
      <c r="Q397" s="46">
        <v>7</v>
      </c>
      <c r="R397" s="12" t="s">
        <v>126</v>
      </c>
      <c r="S397" s="12" t="s">
        <v>127</v>
      </c>
      <c r="T397" s="12"/>
      <c r="U397" s="12"/>
      <c r="V397" s="12"/>
      <c r="W397" s="12"/>
      <c r="X397" s="12"/>
      <c r="Y397" s="12"/>
      <c r="Z397" s="12"/>
      <c r="AD397" s="43"/>
    </row>
    <row r="398" s="3" customFormat="1" customHeight="1" spans="1:30">
      <c r="A398" s="12">
        <f t="shared" si="25"/>
        <v>393</v>
      </c>
      <c r="B398" s="12" t="s">
        <v>38</v>
      </c>
      <c r="C398" s="23" t="s">
        <v>53</v>
      </c>
      <c r="D398" s="14" t="s">
        <v>464</v>
      </c>
      <c r="E398" s="40" t="s">
        <v>430</v>
      </c>
      <c r="F398" s="18" t="s">
        <v>465</v>
      </c>
      <c r="G398" s="17" t="s">
        <v>466</v>
      </c>
      <c r="H398" s="12" t="s">
        <v>44</v>
      </c>
      <c r="I398" s="17" t="s">
        <v>433</v>
      </c>
      <c r="J398" s="17" t="s">
        <v>434</v>
      </c>
      <c r="K398" s="12" t="s">
        <v>47</v>
      </c>
      <c r="L398" s="12" t="s">
        <v>48</v>
      </c>
      <c r="M398" s="46">
        <v>20</v>
      </c>
      <c r="N398" s="28"/>
      <c r="O398" s="12"/>
      <c r="P398" s="14"/>
      <c r="Q398" s="46">
        <v>20</v>
      </c>
      <c r="R398" s="12" t="s">
        <v>126</v>
      </c>
      <c r="S398" s="12" t="s">
        <v>127</v>
      </c>
      <c r="T398" s="12"/>
      <c r="U398" s="12"/>
      <c r="V398" s="12"/>
      <c r="W398" s="12"/>
      <c r="X398" s="12"/>
      <c r="Y398" s="12"/>
      <c r="Z398" s="12"/>
      <c r="AD398" s="43"/>
    </row>
    <row r="399" s="3" customFormat="1" customHeight="1" spans="1:30">
      <c r="A399" s="12">
        <f t="shared" si="25"/>
        <v>394</v>
      </c>
      <c r="B399" s="12" t="s">
        <v>38</v>
      </c>
      <c r="C399" s="23" t="s">
        <v>53</v>
      </c>
      <c r="D399" s="14" t="s">
        <v>467</v>
      </c>
      <c r="E399" s="40" t="s">
        <v>430</v>
      </c>
      <c r="F399" s="18" t="s">
        <v>454</v>
      </c>
      <c r="G399" s="17" t="s">
        <v>271</v>
      </c>
      <c r="H399" s="12" t="s">
        <v>44</v>
      </c>
      <c r="I399" s="17" t="s">
        <v>433</v>
      </c>
      <c r="J399" s="17" t="s">
        <v>434</v>
      </c>
      <c r="K399" s="12" t="s">
        <v>47</v>
      </c>
      <c r="L399" s="12" t="s">
        <v>48</v>
      </c>
      <c r="M399" s="46">
        <v>11</v>
      </c>
      <c r="N399" s="28"/>
      <c r="O399" s="12"/>
      <c r="P399" s="14"/>
      <c r="Q399" s="46">
        <v>11</v>
      </c>
      <c r="R399" s="12" t="s">
        <v>126</v>
      </c>
      <c r="S399" s="12" t="s">
        <v>127</v>
      </c>
      <c r="T399" s="12"/>
      <c r="U399" s="12"/>
      <c r="V399" s="12"/>
      <c r="W399" s="12"/>
      <c r="X399" s="12"/>
      <c r="Y399" s="12"/>
      <c r="Z399" s="12"/>
      <c r="AD399" s="43"/>
    </row>
    <row r="400" s="3" customFormat="1" customHeight="1" spans="1:30">
      <c r="A400" s="12">
        <f t="shared" si="25"/>
        <v>395</v>
      </c>
      <c r="B400" s="12" t="s">
        <v>38</v>
      </c>
      <c r="C400" s="23" t="s">
        <v>53</v>
      </c>
      <c r="D400" s="14" t="s">
        <v>468</v>
      </c>
      <c r="E400" s="40" t="s">
        <v>430</v>
      </c>
      <c r="F400" s="18" t="s">
        <v>469</v>
      </c>
      <c r="G400" s="17" t="s">
        <v>470</v>
      </c>
      <c r="H400" s="12" t="s">
        <v>44</v>
      </c>
      <c r="I400" s="17" t="s">
        <v>433</v>
      </c>
      <c r="J400" s="17" t="s">
        <v>434</v>
      </c>
      <c r="K400" s="12" t="s">
        <v>47</v>
      </c>
      <c r="L400" s="12" t="s">
        <v>48</v>
      </c>
      <c r="M400" s="46">
        <v>10</v>
      </c>
      <c r="N400" s="28"/>
      <c r="O400" s="12"/>
      <c r="P400" s="14"/>
      <c r="Q400" s="46">
        <v>10</v>
      </c>
      <c r="R400" s="12" t="s">
        <v>126</v>
      </c>
      <c r="S400" s="12" t="s">
        <v>127</v>
      </c>
      <c r="T400" s="12"/>
      <c r="U400" s="12"/>
      <c r="V400" s="12"/>
      <c r="W400" s="12"/>
      <c r="X400" s="12"/>
      <c r="Y400" s="12"/>
      <c r="Z400" s="12"/>
      <c r="AD400" s="43"/>
    </row>
    <row r="401" s="3" customFormat="1" customHeight="1" spans="1:30">
      <c r="A401" s="12">
        <f t="shared" si="25"/>
        <v>396</v>
      </c>
      <c r="B401" s="12" t="s">
        <v>38</v>
      </c>
      <c r="C401" s="23" t="s">
        <v>53</v>
      </c>
      <c r="D401" s="14" t="s">
        <v>471</v>
      </c>
      <c r="E401" s="40" t="s">
        <v>430</v>
      </c>
      <c r="F401" s="18" t="s">
        <v>472</v>
      </c>
      <c r="G401" s="17" t="s">
        <v>287</v>
      </c>
      <c r="H401" s="12" t="s">
        <v>44</v>
      </c>
      <c r="I401" s="17" t="s">
        <v>433</v>
      </c>
      <c r="J401" s="17" t="s">
        <v>434</v>
      </c>
      <c r="K401" s="12" t="s">
        <v>47</v>
      </c>
      <c r="L401" s="12" t="s">
        <v>48</v>
      </c>
      <c r="M401" s="46">
        <v>11</v>
      </c>
      <c r="N401" s="28"/>
      <c r="O401" s="12"/>
      <c r="P401" s="14"/>
      <c r="Q401" s="46">
        <v>11</v>
      </c>
      <c r="R401" s="12" t="s">
        <v>126</v>
      </c>
      <c r="S401" s="12" t="s">
        <v>127</v>
      </c>
      <c r="T401" s="12"/>
      <c r="U401" s="12"/>
      <c r="V401" s="12"/>
      <c r="W401" s="12"/>
      <c r="X401" s="12"/>
      <c r="Y401" s="12"/>
      <c r="Z401" s="12"/>
      <c r="AD401" s="43"/>
    </row>
    <row r="402" s="3" customFormat="1" customHeight="1" spans="1:30">
      <c r="A402" s="12">
        <f t="shared" si="25"/>
        <v>397</v>
      </c>
      <c r="B402" s="12" t="s">
        <v>38</v>
      </c>
      <c r="C402" s="23" t="s">
        <v>53</v>
      </c>
      <c r="D402" s="14" t="s">
        <v>473</v>
      </c>
      <c r="E402" s="40" t="s">
        <v>430</v>
      </c>
      <c r="F402" s="16" t="s">
        <v>449</v>
      </c>
      <c r="G402" s="17" t="s">
        <v>279</v>
      </c>
      <c r="H402" s="12" t="s">
        <v>44</v>
      </c>
      <c r="I402" s="17" t="s">
        <v>433</v>
      </c>
      <c r="J402" s="17" t="s">
        <v>434</v>
      </c>
      <c r="K402" s="12" t="s">
        <v>47</v>
      </c>
      <c r="L402" s="12" t="s">
        <v>48</v>
      </c>
      <c r="M402" s="46">
        <v>9</v>
      </c>
      <c r="N402" s="28"/>
      <c r="O402" s="12"/>
      <c r="P402" s="14"/>
      <c r="Q402" s="46">
        <v>9</v>
      </c>
      <c r="R402" s="12" t="s">
        <v>126</v>
      </c>
      <c r="S402" s="12" t="s">
        <v>127</v>
      </c>
      <c r="T402" s="12"/>
      <c r="U402" s="12"/>
      <c r="V402" s="12"/>
      <c r="W402" s="12"/>
      <c r="X402" s="12"/>
      <c r="Y402" s="12"/>
      <c r="Z402" s="12"/>
      <c r="AD402" s="43"/>
    </row>
    <row r="403" s="3" customFormat="1" customHeight="1" spans="1:30">
      <c r="A403" s="12">
        <f t="shared" si="25"/>
        <v>398</v>
      </c>
      <c r="B403" s="12" t="s">
        <v>38</v>
      </c>
      <c r="C403" s="23" t="s">
        <v>53</v>
      </c>
      <c r="D403" s="14" t="s">
        <v>474</v>
      </c>
      <c r="E403" s="40" t="s">
        <v>430</v>
      </c>
      <c r="F403" s="18" t="s">
        <v>459</v>
      </c>
      <c r="G403" s="17" t="s">
        <v>475</v>
      </c>
      <c r="H403" s="12" t="s">
        <v>44</v>
      </c>
      <c r="I403" s="17" t="s">
        <v>433</v>
      </c>
      <c r="J403" s="17" t="s">
        <v>434</v>
      </c>
      <c r="K403" s="12" t="s">
        <v>47</v>
      </c>
      <c r="L403" s="12" t="s">
        <v>48</v>
      </c>
      <c r="M403" s="46">
        <v>12</v>
      </c>
      <c r="N403" s="28"/>
      <c r="O403" s="12"/>
      <c r="P403" s="14"/>
      <c r="Q403" s="46">
        <v>12</v>
      </c>
      <c r="R403" s="12" t="s">
        <v>126</v>
      </c>
      <c r="S403" s="12" t="s">
        <v>127</v>
      </c>
      <c r="T403" s="12"/>
      <c r="U403" s="12"/>
      <c r="V403" s="12"/>
      <c r="W403" s="12"/>
      <c r="X403" s="12"/>
      <c r="Y403" s="12"/>
      <c r="Z403" s="12"/>
      <c r="AD403" s="43"/>
    </row>
    <row r="404" s="3" customFormat="1" customHeight="1" spans="1:30">
      <c r="A404" s="12">
        <f t="shared" si="25"/>
        <v>399</v>
      </c>
      <c r="B404" s="12" t="s">
        <v>38</v>
      </c>
      <c r="C404" s="23" t="s">
        <v>53</v>
      </c>
      <c r="D404" s="14" t="s">
        <v>476</v>
      </c>
      <c r="E404" s="40" t="s">
        <v>430</v>
      </c>
      <c r="F404" s="18" t="s">
        <v>477</v>
      </c>
      <c r="G404" s="17" t="s">
        <v>316</v>
      </c>
      <c r="H404" s="12" t="s">
        <v>44</v>
      </c>
      <c r="I404" s="17" t="s">
        <v>433</v>
      </c>
      <c r="J404" s="17" t="s">
        <v>434</v>
      </c>
      <c r="K404" s="12" t="s">
        <v>47</v>
      </c>
      <c r="L404" s="12" t="s">
        <v>48</v>
      </c>
      <c r="M404" s="46">
        <v>16</v>
      </c>
      <c r="N404" s="28"/>
      <c r="O404" s="12"/>
      <c r="P404" s="14"/>
      <c r="Q404" s="46">
        <v>16</v>
      </c>
      <c r="R404" s="12" t="s">
        <v>126</v>
      </c>
      <c r="S404" s="12" t="s">
        <v>127</v>
      </c>
      <c r="T404" s="12"/>
      <c r="U404" s="12"/>
      <c r="V404" s="12"/>
      <c r="W404" s="12"/>
      <c r="X404" s="12"/>
      <c r="Y404" s="12"/>
      <c r="Z404" s="12"/>
      <c r="AD404" s="43"/>
    </row>
    <row r="405" s="3" customFormat="1" customHeight="1" spans="1:30">
      <c r="A405" s="12">
        <f t="shared" si="25"/>
        <v>400</v>
      </c>
      <c r="B405" s="12" t="s">
        <v>38</v>
      </c>
      <c r="C405" s="23" t="s">
        <v>53</v>
      </c>
      <c r="D405" s="14" t="s">
        <v>478</v>
      </c>
      <c r="E405" s="40" t="s">
        <v>430</v>
      </c>
      <c r="F405" s="16" t="s">
        <v>479</v>
      </c>
      <c r="G405" s="17" t="s">
        <v>480</v>
      </c>
      <c r="H405" s="12" t="s">
        <v>44</v>
      </c>
      <c r="I405" s="17" t="s">
        <v>433</v>
      </c>
      <c r="J405" s="17" t="s">
        <v>434</v>
      </c>
      <c r="K405" s="12" t="s">
        <v>47</v>
      </c>
      <c r="L405" s="12" t="s">
        <v>48</v>
      </c>
      <c r="M405" s="46">
        <v>16</v>
      </c>
      <c r="N405" s="28"/>
      <c r="O405" s="12"/>
      <c r="P405" s="14"/>
      <c r="Q405" s="46">
        <v>16</v>
      </c>
      <c r="R405" s="12" t="s">
        <v>126</v>
      </c>
      <c r="S405" s="12" t="s">
        <v>127</v>
      </c>
      <c r="T405" s="12"/>
      <c r="U405" s="12"/>
      <c r="V405" s="12"/>
      <c r="W405" s="12"/>
      <c r="X405" s="12"/>
      <c r="Y405" s="12"/>
      <c r="Z405" s="12"/>
      <c r="AD405" s="43"/>
    </row>
    <row r="406" s="3" customFormat="1" customHeight="1" spans="1:30">
      <c r="A406" s="12">
        <f t="shared" si="25"/>
        <v>401</v>
      </c>
      <c r="B406" s="12" t="s">
        <v>38</v>
      </c>
      <c r="C406" s="23" t="s">
        <v>53</v>
      </c>
      <c r="D406" s="14" t="s">
        <v>481</v>
      </c>
      <c r="E406" s="40" t="s">
        <v>430</v>
      </c>
      <c r="F406" s="18" t="s">
        <v>454</v>
      </c>
      <c r="G406" s="17" t="s">
        <v>312</v>
      </c>
      <c r="H406" s="12" t="s">
        <v>44</v>
      </c>
      <c r="I406" s="17" t="s">
        <v>433</v>
      </c>
      <c r="J406" s="17" t="s">
        <v>434</v>
      </c>
      <c r="K406" s="12" t="s">
        <v>47</v>
      </c>
      <c r="L406" s="12" t="s">
        <v>48</v>
      </c>
      <c r="M406" s="46">
        <v>11</v>
      </c>
      <c r="N406" s="28"/>
      <c r="O406" s="12"/>
      <c r="P406" s="14"/>
      <c r="Q406" s="46">
        <v>11</v>
      </c>
      <c r="R406" s="12" t="s">
        <v>126</v>
      </c>
      <c r="S406" s="12" t="s">
        <v>127</v>
      </c>
      <c r="T406" s="12"/>
      <c r="U406" s="12"/>
      <c r="V406" s="12"/>
      <c r="W406" s="12"/>
      <c r="X406" s="12"/>
      <c r="Y406" s="12"/>
      <c r="Z406" s="12"/>
      <c r="AD406" s="43"/>
    </row>
    <row r="407" s="3" customFormat="1" customHeight="1" spans="1:30">
      <c r="A407" s="12">
        <f t="shared" si="25"/>
        <v>402</v>
      </c>
      <c r="B407" s="12" t="s">
        <v>38</v>
      </c>
      <c r="C407" s="23" t="s">
        <v>53</v>
      </c>
      <c r="D407" s="14" t="s">
        <v>482</v>
      </c>
      <c r="E407" s="40" t="s">
        <v>430</v>
      </c>
      <c r="F407" s="18" t="s">
        <v>436</v>
      </c>
      <c r="G407" s="17" t="s">
        <v>483</v>
      </c>
      <c r="H407" s="12" t="s">
        <v>44</v>
      </c>
      <c r="I407" s="17" t="s">
        <v>433</v>
      </c>
      <c r="J407" s="17" t="s">
        <v>434</v>
      </c>
      <c r="K407" s="12" t="s">
        <v>47</v>
      </c>
      <c r="L407" s="12" t="s">
        <v>48</v>
      </c>
      <c r="M407" s="46">
        <v>8</v>
      </c>
      <c r="N407" s="28"/>
      <c r="O407" s="12"/>
      <c r="P407" s="14"/>
      <c r="Q407" s="46">
        <v>8</v>
      </c>
      <c r="R407" s="12" t="s">
        <v>126</v>
      </c>
      <c r="S407" s="12" t="s">
        <v>127</v>
      </c>
      <c r="T407" s="12"/>
      <c r="U407" s="12"/>
      <c r="V407" s="12"/>
      <c r="W407" s="12"/>
      <c r="X407" s="12"/>
      <c r="Y407" s="12"/>
      <c r="Z407" s="12"/>
      <c r="AD407" s="43"/>
    </row>
    <row r="408" s="3" customFormat="1" customHeight="1" spans="1:30">
      <c r="A408" s="12">
        <f t="shared" si="25"/>
        <v>403</v>
      </c>
      <c r="B408" s="12" t="s">
        <v>38</v>
      </c>
      <c r="C408" s="23" t="s">
        <v>53</v>
      </c>
      <c r="D408" s="14" t="s">
        <v>484</v>
      </c>
      <c r="E408" s="40" t="s">
        <v>430</v>
      </c>
      <c r="F408" s="16" t="s">
        <v>485</v>
      </c>
      <c r="G408" s="17" t="s">
        <v>291</v>
      </c>
      <c r="H408" s="12" t="s">
        <v>44</v>
      </c>
      <c r="I408" s="17" t="s">
        <v>433</v>
      </c>
      <c r="J408" s="17" t="s">
        <v>434</v>
      </c>
      <c r="K408" s="12" t="s">
        <v>47</v>
      </c>
      <c r="L408" s="12" t="s">
        <v>48</v>
      </c>
      <c r="M408" s="46">
        <v>11</v>
      </c>
      <c r="N408" s="28"/>
      <c r="O408" s="12"/>
      <c r="P408" s="14"/>
      <c r="Q408" s="46">
        <v>11</v>
      </c>
      <c r="R408" s="12" t="s">
        <v>126</v>
      </c>
      <c r="S408" s="12" t="s">
        <v>127</v>
      </c>
      <c r="T408" s="12"/>
      <c r="U408" s="12"/>
      <c r="V408" s="12"/>
      <c r="W408" s="12"/>
      <c r="X408" s="12"/>
      <c r="Y408" s="12"/>
      <c r="Z408" s="12"/>
      <c r="AD408" s="43"/>
    </row>
    <row r="409" s="3" customFormat="1" customHeight="1" spans="1:30">
      <c r="A409" s="12">
        <f t="shared" si="25"/>
        <v>404</v>
      </c>
      <c r="B409" s="12" t="s">
        <v>38</v>
      </c>
      <c r="C409" s="23" t="s">
        <v>53</v>
      </c>
      <c r="D409" s="14" t="s">
        <v>486</v>
      </c>
      <c r="E409" s="40" t="s">
        <v>430</v>
      </c>
      <c r="F409" s="18" t="s">
        <v>487</v>
      </c>
      <c r="G409" s="17" t="s">
        <v>295</v>
      </c>
      <c r="H409" s="12" t="s">
        <v>44</v>
      </c>
      <c r="I409" s="17" t="s">
        <v>433</v>
      </c>
      <c r="J409" s="17" t="s">
        <v>434</v>
      </c>
      <c r="K409" s="12" t="s">
        <v>47</v>
      </c>
      <c r="L409" s="12" t="s">
        <v>48</v>
      </c>
      <c r="M409" s="46">
        <v>8</v>
      </c>
      <c r="N409" s="28"/>
      <c r="O409" s="12"/>
      <c r="P409" s="14"/>
      <c r="Q409" s="46">
        <v>8</v>
      </c>
      <c r="R409" s="12" t="s">
        <v>126</v>
      </c>
      <c r="S409" s="12" t="s">
        <v>127</v>
      </c>
      <c r="T409" s="12"/>
      <c r="U409" s="12"/>
      <c r="V409" s="12"/>
      <c r="W409" s="12"/>
      <c r="X409" s="12"/>
      <c r="Y409" s="12"/>
      <c r="Z409" s="12"/>
      <c r="AD409" s="43"/>
    </row>
    <row r="410" s="3" customFormat="1" customHeight="1" spans="1:30">
      <c r="A410" s="12">
        <f t="shared" si="25"/>
        <v>405</v>
      </c>
      <c r="B410" s="12" t="s">
        <v>38</v>
      </c>
      <c r="C410" s="23" t="s">
        <v>53</v>
      </c>
      <c r="D410" s="14" t="s">
        <v>488</v>
      </c>
      <c r="E410" s="40" t="s">
        <v>430</v>
      </c>
      <c r="F410" s="18" t="s">
        <v>489</v>
      </c>
      <c r="G410" s="17" t="s">
        <v>304</v>
      </c>
      <c r="H410" s="12" t="s">
        <v>44</v>
      </c>
      <c r="I410" s="17" t="s">
        <v>433</v>
      </c>
      <c r="J410" s="17" t="s">
        <v>434</v>
      </c>
      <c r="K410" s="12" t="s">
        <v>47</v>
      </c>
      <c r="L410" s="12" t="s">
        <v>48</v>
      </c>
      <c r="M410" s="46">
        <v>9</v>
      </c>
      <c r="N410" s="28"/>
      <c r="O410" s="12"/>
      <c r="P410" s="14"/>
      <c r="Q410" s="46">
        <v>9</v>
      </c>
      <c r="R410" s="12" t="s">
        <v>126</v>
      </c>
      <c r="S410" s="12" t="s">
        <v>127</v>
      </c>
      <c r="T410" s="12"/>
      <c r="U410" s="12"/>
      <c r="V410" s="12"/>
      <c r="W410" s="12"/>
      <c r="X410" s="12"/>
      <c r="Y410" s="12"/>
      <c r="Z410" s="12"/>
      <c r="AD410" s="43"/>
    </row>
    <row r="411" s="3" customFormat="1" customHeight="1" spans="1:30">
      <c r="A411" s="12">
        <f t="shared" si="25"/>
        <v>406</v>
      </c>
      <c r="B411" s="12" t="s">
        <v>38</v>
      </c>
      <c r="C411" s="23" t="s">
        <v>53</v>
      </c>
      <c r="D411" s="14" t="s">
        <v>490</v>
      </c>
      <c r="E411" s="40" t="s">
        <v>430</v>
      </c>
      <c r="F411" s="18" t="s">
        <v>446</v>
      </c>
      <c r="G411" s="17" t="s">
        <v>491</v>
      </c>
      <c r="H411" s="12" t="s">
        <v>44</v>
      </c>
      <c r="I411" s="17" t="s">
        <v>433</v>
      </c>
      <c r="J411" s="17" t="s">
        <v>434</v>
      </c>
      <c r="K411" s="12" t="s">
        <v>47</v>
      </c>
      <c r="L411" s="12" t="s">
        <v>48</v>
      </c>
      <c r="M411" s="46">
        <v>5</v>
      </c>
      <c r="N411" s="28"/>
      <c r="O411" s="12"/>
      <c r="P411" s="14"/>
      <c r="Q411" s="46">
        <v>5</v>
      </c>
      <c r="R411" s="12" t="s">
        <v>126</v>
      </c>
      <c r="S411" s="12" t="s">
        <v>127</v>
      </c>
      <c r="T411" s="12"/>
      <c r="U411" s="12"/>
      <c r="V411" s="12"/>
      <c r="W411" s="12"/>
      <c r="X411" s="12"/>
      <c r="Y411" s="12"/>
      <c r="Z411" s="12"/>
      <c r="AD411" s="43"/>
    </row>
    <row r="412" s="3" customFormat="1" customHeight="1" spans="1:30">
      <c r="A412" s="12">
        <f t="shared" si="25"/>
        <v>407</v>
      </c>
      <c r="B412" s="12" t="s">
        <v>38</v>
      </c>
      <c r="C412" s="23" t="s">
        <v>53</v>
      </c>
      <c r="D412" s="14" t="s">
        <v>492</v>
      </c>
      <c r="E412" s="40" t="s">
        <v>430</v>
      </c>
      <c r="F412" s="12" t="s">
        <v>454</v>
      </c>
      <c r="G412" s="17" t="s">
        <v>250</v>
      </c>
      <c r="H412" s="12" t="s">
        <v>44</v>
      </c>
      <c r="I412" s="17" t="s">
        <v>433</v>
      </c>
      <c r="J412" s="17" t="s">
        <v>434</v>
      </c>
      <c r="K412" s="12" t="s">
        <v>47</v>
      </c>
      <c r="L412" s="12" t="s">
        <v>48</v>
      </c>
      <c r="M412" s="46">
        <v>11</v>
      </c>
      <c r="N412" s="28"/>
      <c r="O412" s="12"/>
      <c r="P412" s="14"/>
      <c r="Q412" s="46">
        <v>11</v>
      </c>
      <c r="R412" s="12" t="s">
        <v>126</v>
      </c>
      <c r="S412" s="12" t="s">
        <v>127</v>
      </c>
      <c r="T412" s="12"/>
      <c r="U412" s="12"/>
      <c r="V412" s="12"/>
      <c r="W412" s="12"/>
      <c r="X412" s="12"/>
      <c r="Y412" s="12"/>
      <c r="Z412" s="12"/>
      <c r="AD412" s="43"/>
    </row>
    <row r="413" s="3" customFormat="1" customHeight="1" spans="1:30">
      <c r="A413" s="12">
        <f t="shared" si="25"/>
        <v>408</v>
      </c>
      <c r="B413" s="12" t="s">
        <v>38</v>
      </c>
      <c r="C413" s="23" t="s">
        <v>53</v>
      </c>
      <c r="D413" s="14" t="s">
        <v>493</v>
      </c>
      <c r="E413" s="40" t="s">
        <v>430</v>
      </c>
      <c r="F413" s="16" t="s">
        <v>446</v>
      </c>
      <c r="G413" s="17" t="s">
        <v>275</v>
      </c>
      <c r="H413" s="12" t="s">
        <v>44</v>
      </c>
      <c r="I413" s="17" t="s">
        <v>433</v>
      </c>
      <c r="J413" s="17" t="s">
        <v>434</v>
      </c>
      <c r="K413" s="12" t="s">
        <v>47</v>
      </c>
      <c r="L413" s="12" t="s">
        <v>48</v>
      </c>
      <c r="M413" s="46">
        <v>9</v>
      </c>
      <c r="N413" s="28"/>
      <c r="O413" s="12"/>
      <c r="P413" s="14"/>
      <c r="Q413" s="46">
        <v>9</v>
      </c>
      <c r="R413" s="12" t="s">
        <v>126</v>
      </c>
      <c r="S413" s="12" t="s">
        <v>127</v>
      </c>
      <c r="T413" s="12"/>
      <c r="U413" s="12"/>
      <c r="V413" s="12"/>
      <c r="W413" s="12"/>
      <c r="X413" s="12"/>
      <c r="Y413" s="12"/>
      <c r="Z413" s="12"/>
      <c r="AD413" s="43"/>
    </row>
    <row r="414" s="3" customFormat="1" customHeight="1" spans="1:30">
      <c r="A414" s="12">
        <f t="shared" si="25"/>
        <v>409</v>
      </c>
      <c r="B414" s="12" t="s">
        <v>38</v>
      </c>
      <c r="C414" s="23" t="s">
        <v>53</v>
      </c>
      <c r="D414" s="14" t="s">
        <v>494</v>
      </c>
      <c r="E414" s="40" t="s">
        <v>430</v>
      </c>
      <c r="F414" s="18" t="s">
        <v>436</v>
      </c>
      <c r="G414" s="17" t="s">
        <v>495</v>
      </c>
      <c r="H414" s="12" t="s">
        <v>44</v>
      </c>
      <c r="I414" s="17" t="s">
        <v>433</v>
      </c>
      <c r="J414" s="17" t="s">
        <v>434</v>
      </c>
      <c r="K414" s="12" t="s">
        <v>47</v>
      </c>
      <c r="L414" s="12" t="s">
        <v>48</v>
      </c>
      <c r="M414" s="46">
        <v>6</v>
      </c>
      <c r="N414" s="28"/>
      <c r="O414" s="12"/>
      <c r="P414" s="14"/>
      <c r="Q414" s="46">
        <v>6</v>
      </c>
      <c r="R414" s="12" t="s">
        <v>126</v>
      </c>
      <c r="S414" s="12" t="s">
        <v>127</v>
      </c>
      <c r="T414" s="12"/>
      <c r="U414" s="12"/>
      <c r="V414" s="12"/>
      <c r="W414" s="12"/>
      <c r="X414" s="12"/>
      <c r="Y414" s="12"/>
      <c r="Z414" s="12"/>
      <c r="AD414" s="43"/>
    </row>
    <row r="415" s="3" customFormat="1" customHeight="1" spans="1:30">
      <c r="A415" s="12">
        <f t="shared" si="25"/>
        <v>410</v>
      </c>
      <c r="B415" s="12" t="s">
        <v>38</v>
      </c>
      <c r="C415" s="23" t="s">
        <v>53</v>
      </c>
      <c r="D415" s="14" t="s">
        <v>496</v>
      </c>
      <c r="E415" s="40" t="s">
        <v>430</v>
      </c>
      <c r="F415" s="18" t="s">
        <v>497</v>
      </c>
      <c r="G415" s="17" t="s">
        <v>336</v>
      </c>
      <c r="H415" s="12" t="s">
        <v>44</v>
      </c>
      <c r="I415" s="17" t="s">
        <v>433</v>
      </c>
      <c r="J415" s="17" t="s">
        <v>434</v>
      </c>
      <c r="K415" s="12" t="s">
        <v>47</v>
      </c>
      <c r="L415" s="12" t="s">
        <v>48</v>
      </c>
      <c r="M415" s="46">
        <v>5</v>
      </c>
      <c r="N415" s="28"/>
      <c r="O415" s="12"/>
      <c r="P415" s="14"/>
      <c r="Q415" s="46">
        <v>5</v>
      </c>
      <c r="R415" s="12" t="s">
        <v>126</v>
      </c>
      <c r="S415" s="12" t="s">
        <v>127</v>
      </c>
      <c r="T415" s="12"/>
      <c r="U415" s="12"/>
      <c r="V415" s="12"/>
      <c r="W415" s="12"/>
      <c r="X415" s="12"/>
      <c r="Y415" s="12"/>
      <c r="Z415" s="12"/>
      <c r="AD415" s="43"/>
    </row>
    <row r="416" s="3" customFormat="1" customHeight="1" spans="1:30">
      <c r="A416" s="12">
        <f t="shared" si="25"/>
        <v>411</v>
      </c>
      <c r="B416" s="12" t="s">
        <v>38</v>
      </c>
      <c r="C416" s="23" t="s">
        <v>53</v>
      </c>
      <c r="D416" s="14" t="s">
        <v>498</v>
      </c>
      <c r="E416" s="40" t="s">
        <v>430</v>
      </c>
      <c r="F416" s="18" t="s">
        <v>499</v>
      </c>
      <c r="G416" s="17" t="s">
        <v>500</v>
      </c>
      <c r="H416" s="12" t="s">
        <v>44</v>
      </c>
      <c r="I416" s="17" t="s">
        <v>433</v>
      </c>
      <c r="J416" s="17" t="s">
        <v>434</v>
      </c>
      <c r="K416" s="12" t="s">
        <v>47</v>
      </c>
      <c r="L416" s="12" t="s">
        <v>48</v>
      </c>
      <c r="M416" s="46">
        <v>4</v>
      </c>
      <c r="N416" s="28"/>
      <c r="O416" s="12"/>
      <c r="P416" s="14"/>
      <c r="Q416" s="46">
        <v>4</v>
      </c>
      <c r="R416" s="12" t="s">
        <v>126</v>
      </c>
      <c r="S416" s="12" t="s">
        <v>127</v>
      </c>
      <c r="T416" s="12"/>
      <c r="U416" s="12"/>
      <c r="V416" s="12"/>
      <c r="W416" s="12"/>
      <c r="X416" s="12"/>
      <c r="Y416" s="12"/>
      <c r="Z416" s="12"/>
      <c r="AD416" s="43"/>
    </row>
    <row r="417" s="3" customFormat="1" customHeight="1" spans="1:30">
      <c r="A417" s="12">
        <f t="shared" si="25"/>
        <v>412</v>
      </c>
      <c r="B417" s="12" t="s">
        <v>38</v>
      </c>
      <c r="C417" s="23" t="s">
        <v>53</v>
      </c>
      <c r="D417" s="14" t="s">
        <v>501</v>
      </c>
      <c r="E417" s="12" t="s">
        <v>502</v>
      </c>
      <c r="F417" s="18" t="s">
        <v>503</v>
      </c>
      <c r="G417" s="17" t="s">
        <v>300</v>
      </c>
      <c r="H417" s="12" t="s">
        <v>44</v>
      </c>
      <c r="I417" s="17" t="s">
        <v>433</v>
      </c>
      <c r="J417" s="17" t="s">
        <v>434</v>
      </c>
      <c r="K417" s="12" t="s">
        <v>47</v>
      </c>
      <c r="L417" s="12" t="s">
        <v>48</v>
      </c>
      <c r="M417" s="45">
        <v>4</v>
      </c>
      <c r="N417" s="28"/>
      <c r="O417" s="12"/>
      <c r="P417" s="14"/>
      <c r="Q417" s="45">
        <v>4</v>
      </c>
      <c r="R417" s="12" t="s">
        <v>126</v>
      </c>
      <c r="S417" s="12" t="s">
        <v>127</v>
      </c>
      <c r="T417" s="12"/>
      <c r="U417" s="12"/>
      <c r="V417" s="12"/>
      <c r="W417" s="12"/>
      <c r="X417" s="12"/>
      <c r="Y417" s="12"/>
      <c r="Z417" s="12"/>
      <c r="AD417" s="43"/>
    </row>
    <row r="418" s="3" customFormat="1" customHeight="1" spans="1:30">
      <c r="A418" s="12">
        <f t="shared" si="25"/>
        <v>413</v>
      </c>
      <c r="B418" s="12" t="s">
        <v>38</v>
      </c>
      <c r="C418" s="23" t="s">
        <v>53</v>
      </c>
      <c r="D418" s="14" t="s">
        <v>504</v>
      </c>
      <c r="E418" s="40" t="s">
        <v>430</v>
      </c>
      <c r="F418" s="18" t="s">
        <v>499</v>
      </c>
      <c r="G418" s="17" t="s">
        <v>505</v>
      </c>
      <c r="H418" s="12" t="s">
        <v>44</v>
      </c>
      <c r="I418" s="17" t="s">
        <v>433</v>
      </c>
      <c r="J418" s="17" t="s">
        <v>434</v>
      </c>
      <c r="K418" s="12" t="s">
        <v>47</v>
      </c>
      <c r="L418" s="12" t="s">
        <v>48</v>
      </c>
      <c r="M418" s="46">
        <v>4</v>
      </c>
      <c r="N418" s="28"/>
      <c r="O418" s="12"/>
      <c r="P418" s="14"/>
      <c r="Q418" s="46">
        <v>4</v>
      </c>
      <c r="R418" s="12" t="s">
        <v>126</v>
      </c>
      <c r="S418" s="12" t="s">
        <v>127</v>
      </c>
      <c r="T418" s="12"/>
      <c r="U418" s="12"/>
      <c r="V418" s="12"/>
      <c r="W418" s="12"/>
      <c r="X418" s="12"/>
      <c r="Y418" s="12"/>
      <c r="Z418" s="12"/>
      <c r="AD418" s="43"/>
    </row>
    <row r="419" s="3" customFormat="1" customHeight="1" spans="1:30">
      <c r="A419" s="12">
        <f t="shared" si="25"/>
        <v>414</v>
      </c>
      <c r="B419" s="12" t="s">
        <v>38</v>
      </c>
      <c r="C419" s="23" t="s">
        <v>53</v>
      </c>
      <c r="D419" s="14" t="s">
        <v>506</v>
      </c>
      <c r="E419" s="40" t="s">
        <v>430</v>
      </c>
      <c r="F419" s="18" t="s">
        <v>507</v>
      </c>
      <c r="G419" s="17" t="s">
        <v>320</v>
      </c>
      <c r="H419" s="12" t="s">
        <v>44</v>
      </c>
      <c r="I419" s="17" t="s">
        <v>433</v>
      </c>
      <c r="J419" s="17" t="s">
        <v>434</v>
      </c>
      <c r="K419" s="12" t="s">
        <v>47</v>
      </c>
      <c r="L419" s="12" t="s">
        <v>48</v>
      </c>
      <c r="M419" s="46">
        <v>3</v>
      </c>
      <c r="N419" s="28"/>
      <c r="O419" s="12"/>
      <c r="P419" s="14"/>
      <c r="Q419" s="46">
        <v>3</v>
      </c>
      <c r="R419" s="12" t="s">
        <v>126</v>
      </c>
      <c r="S419" s="12" t="s">
        <v>127</v>
      </c>
      <c r="T419" s="12"/>
      <c r="U419" s="12"/>
      <c r="V419" s="12"/>
      <c r="W419" s="12"/>
      <c r="X419" s="12"/>
      <c r="Y419" s="12"/>
      <c r="Z419" s="12"/>
      <c r="AD419" s="43"/>
    </row>
    <row r="420" s="3" customFormat="1" customHeight="1" spans="1:30">
      <c r="A420" s="12">
        <f t="shared" si="25"/>
        <v>415</v>
      </c>
      <c r="B420" s="12" t="s">
        <v>38</v>
      </c>
      <c r="C420" s="23" t="s">
        <v>53</v>
      </c>
      <c r="D420" s="14" t="s">
        <v>508</v>
      </c>
      <c r="E420" s="40" t="s">
        <v>430</v>
      </c>
      <c r="F420" s="18" t="s">
        <v>499</v>
      </c>
      <c r="G420" s="17" t="s">
        <v>308</v>
      </c>
      <c r="H420" s="12" t="s">
        <v>44</v>
      </c>
      <c r="I420" s="17" t="s">
        <v>433</v>
      </c>
      <c r="J420" s="17" t="s">
        <v>434</v>
      </c>
      <c r="K420" s="12" t="s">
        <v>47</v>
      </c>
      <c r="L420" s="12" t="s">
        <v>48</v>
      </c>
      <c r="M420" s="46">
        <v>5</v>
      </c>
      <c r="N420" s="28"/>
      <c r="O420" s="12"/>
      <c r="P420" s="14"/>
      <c r="Q420" s="46">
        <v>5</v>
      </c>
      <c r="R420" s="12" t="s">
        <v>126</v>
      </c>
      <c r="S420" s="12" t="s">
        <v>127</v>
      </c>
      <c r="T420" s="12"/>
      <c r="U420" s="12"/>
      <c r="V420" s="12"/>
      <c r="W420" s="12"/>
      <c r="X420" s="12"/>
      <c r="Y420" s="12"/>
      <c r="Z420" s="12"/>
      <c r="AD420" s="43"/>
    </row>
    <row r="421" s="3" customFormat="1" customHeight="1" spans="1:30">
      <c r="A421" s="12">
        <f t="shared" si="25"/>
        <v>416</v>
      </c>
      <c r="B421" s="12" t="s">
        <v>38</v>
      </c>
      <c r="C421" s="23" t="s">
        <v>53</v>
      </c>
      <c r="D421" s="14" t="s">
        <v>509</v>
      </c>
      <c r="E421" s="40" t="s">
        <v>430</v>
      </c>
      <c r="F421" s="18" t="s">
        <v>510</v>
      </c>
      <c r="G421" s="17" t="s">
        <v>511</v>
      </c>
      <c r="H421" s="12" t="s">
        <v>44</v>
      </c>
      <c r="I421" s="17" t="s">
        <v>433</v>
      </c>
      <c r="J421" s="17" t="s">
        <v>434</v>
      </c>
      <c r="K421" s="12" t="s">
        <v>47</v>
      </c>
      <c r="L421" s="12" t="s">
        <v>48</v>
      </c>
      <c r="M421" s="46">
        <v>13</v>
      </c>
      <c r="N421" s="28"/>
      <c r="O421" s="12"/>
      <c r="P421" s="14"/>
      <c r="Q421" s="46">
        <v>13</v>
      </c>
      <c r="R421" s="12" t="s">
        <v>126</v>
      </c>
      <c r="S421" s="12" t="s">
        <v>127</v>
      </c>
      <c r="T421" s="12"/>
      <c r="U421" s="12"/>
      <c r="V421" s="12"/>
      <c r="W421" s="12"/>
      <c r="X421" s="12"/>
      <c r="Y421" s="12"/>
      <c r="Z421" s="12"/>
      <c r="AD421" s="43"/>
    </row>
    <row r="422" s="3" customFormat="1" customHeight="1" spans="1:30">
      <c r="A422" s="12">
        <f t="shared" si="25"/>
        <v>417</v>
      </c>
      <c r="B422" s="12" t="s">
        <v>38</v>
      </c>
      <c r="C422" s="23" t="s">
        <v>53</v>
      </c>
      <c r="D422" s="14" t="s">
        <v>512</v>
      </c>
      <c r="E422" s="40" t="s">
        <v>430</v>
      </c>
      <c r="F422" s="18" t="s">
        <v>513</v>
      </c>
      <c r="G422" s="17" t="s">
        <v>328</v>
      </c>
      <c r="H422" s="12" t="s">
        <v>44</v>
      </c>
      <c r="I422" s="17" t="s">
        <v>433</v>
      </c>
      <c r="J422" s="17" t="s">
        <v>434</v>
      </c>
      <c r="K422" s="12" t="s">
        <v>47</v>
      </c>
      <c r="L422" s="12" t="s">
        <v>48</v>
      </c>
      <c r="M422" s="46">
        <v>8</v>
      </c>
      <c r="N422" s="28"/>
      <c r="O422" s="12"/>
      <c r="P422" s="14"/>
      <c r="Q422" s="46">
        <v>8</v>
      </c>
      <c r="R422" s="12" t="s">
        <v>126</v>
      </c>
      <c r="S422" s="12" t="s">
        <v>127</v>
      </c>
      <c r="T422" s="12"/>
      <c r="U422" s="12"/>
      <c r="V422" s="12"/>
      <c r="W422" s="12"/>
      <c r="X422" s="12"/>
      <c r="Y422" s="12"/>
      <c r="Z422" s="12"/>
      <c r="AD422" s="43"/>
    </row>
    <row r="423" s="3" customFormat="1" customHeight="1" spans="1:30">
      <c r="A423" s="12">
        <f t="shared" si="25"/>
        <v>418</v>
      </c>
      <c r="B423" s="12" t="s">
        <v>38</v>
      </c>
      <c r="C423" s="23" t="s">
        <v>53</v>
      </c>
      <c r="D423" s="14" t="s">
        <v>514</v>
      </c>
      <c r="E423" s="40" t="s">
        <v>430</v>
      </c>
      <c r="F423" s="18" t="s">
        <v>499</v>
      </c>
      <c r="G423" s="17" t="s">
        <v>332</v>
      </c>
      <c r="H423" s="12" t="s">
        <v>44</v>
      </c>
      <c r="I423" s="17" t="s">
        <v>433</v>
      </c>
      <c r="J423" s="17" t="s">
        <v>434</v>
      </c>
      <c r="K423" s="12" t="s">
        <v>47</v>
      </c>
      <c r="L423" s="12" t="s">
        <v>48</v>
      </c>
      <c r="M423" s="46">
        <v>4</v>
      </c>
      <c r="N423" s="28"/>
      <c r="O423" s="12"/>
      <c r="P423" s="14"/>
      <c r="Q423" s="46">
        <v>4</v>
      </c>
      <c r="R423" s="12" t="s">
        <v>126</v>
      </c>
      <c r="S423" s="12" t="s">
        <v>127</v>
      </c>
      <c r="T423" s="12"/>
      <c r="U423" s="12"/>
      <c r="V423" s="12"/>
      <c r="W423" s="12"/>
      <c r="X423" s="12"/>
      <c r="Y423" s="12"/>
      <c r="Z423" s="12"/>
      <c r="AD423" s="43"/>
    </row>
    <row r="424" s="3" customFormat="1" customHeight="1" spans="1:29">
      <c r="A424" s="12">
        <f t="shared" si="25"/>
        <v>419</v>
      </c>
      <c r="B424" s="12" t="s">
        <v>38</v>
      </c>
      <c r="C424" s="13" t="s">
        <v>39</v>
      </c>
      <c r="D424" s="14" t="s">
        <v>1055</v>
      </c>
      <c r="E424" s="15" t="s">
        <v>1056</v>
      </c>
      <c r="F424" s="14" t="s">
        <v>1057</v>
      </c>
      <c r="G424" s="17" t="str">
        <f>VLOOKUP(D:D,[1]项目库!$B:$H,7,0)</f>
        <v>万州区</v>
      </c>
      <c r="H424" s="12" t="s">
        <v>44</v>
      </c>
      <c r="I424" s="17" t="s">
        <v>1058</v>
      </c>
      <c r="J424" s="17" t="s">
        <v>1059</v>
      </c>
      <c r="K424" s="12" t="s">
        <v>47</v>
      </c>
      <c r="L424" s="12" t="s">
        <v>48</v>
      </c>
      <c r="M424" s="28">
        <f t="shared" ref="M424:M432" si="26">N424+Q424+T424</f>
        <v>70</v>
      </c>
      <c r="N424" s="28"/>
      <c r="O424" s="12"/>
      <c r="P424" s="14"/>
      <c r="Q424" s="12">
        <v>70</v>
      </c>
      <c r="R424" s="12" t="s">
        <v>126</v>
      </c>
      <c r="S424" s="12" t="s">
        <v>127</v>
      </c>
      <c r="T424" s="12"/>
      <c r="U424" s="12"/>
      <c r="V424" s="12"/>
      <c r="W424" s="12"/>
      <c r="X424" s="12"/>
      <c r="Y424" s="12"/>
      <c r="Z424" s="12"/>
      <c r="AA424" s="34" t="s">
        <v>557</v>
      </c>
      <c r="AB424" s="3" t="s">
        <v>1060</v>
      </c>
      <c r="AC424" s="3" t="s">
        <v>538</v>
      </c>
    </row>
    <row r="425" s="3" customFormat="1" customHeight="1" spans="1:29">
      <c r="A425" s="12">
        <f t="shared" si="25"/>
        <v>420</v>
      </c>
      <c r="B425" s="12" t="s">
        <v>38</v>
      </c>
      <c r="C425" s="13" t="s">
        <v>39</v>
      </c>
      <c r="D425" s="14" t="s">
        <v>1061</v>
      </c>
      <c r="E425" s="15" t="s">
        <v>1062</v>
      </c>
      <c r="F425" s="14" t="s">
        <v>1063</v>
      </c>
      <c r="G425" s="17" t="str">
        <f>VLOOKUP(D:D,[1]项目库!$B:$H,7,0)</f>
        <v>万州区</v>
      </c>
      <c r="H425" s="12" t="s">
        <v>44</v>
      </c>
      <c r="I425" s="17" t="s">
        <v>1058</v>
      </c>
      <c r="J425" s="17" t="s">
        <v>1059</v>
      </c>
      <c r="K425" s="12" t="s">
        <v>47</v>
      </c>
      <c r="L425" s="12" t="s">
        <v>48</v>
      </c>
      <c r="M425" s="28">
        <f t="shared" si="26"/>
        <v>222</v>
      </c>
      <c r="N425" s="28"/>
      <c r="O425" s="12"/>
      <c r="P425" s="14"/>
      <c r="Q425" s="12">
        <v>222</v>
      </c>
      <c r="R425" s="12" t="s">
        <v>1064</v>
      </c>
      <c r="S425" s="12" t="s">
        <v>1065</v>
      </c>
      <c r="T425" s="12"/>
      <c r="U425" s="12"/>
      <c r="V425" s="12"/>
      <c r="W425" s="12"/>
      <c r="X425" s="12"/>
      <c r="Y425" s="12"/>
      <c r="Z425" s="12"/>
      <c r="AA425" s="34"/>
      <c r="AB425" s="3" t="s">
        <v>1060</v>
      </c>
      <c r="AC425" s="3" t="s">
        <v>538</v>
      </c>
    </row>
    <row r="426" s="3" customFormat="1" customHeight="1" spans="1:29">
      <c r="A426" s="12">
        <f t="shared" si="25"/>
        <v>421</v>
      </c>
      <c r="B426" s="12" t="s">
        <v>38</v>
      </c>
      <c r="C426" s="23" t="s">
        <v>53</v>
      </c>
      <c r="D426" s="14" t="s">
        <v>1066</v>
      </c>
      <c r="E426" s="15" t="s">
        <v>1067</v>
      </c>
      <c r="F426" s="14" t="s">
        <v>1068</v>
      </c>
      <c r="G426" s="17" t="str">
        <f>VLOOKUP(D:D,[1]项目库!$B:$H,7,0)</f>
        <v>陈家坝街道向坪社区</v>
      </c>
      <c r="H426" s="12" t="s">
        <v>44</v>
      </c>
      <c r="I426" s="17" t="s">
        <v>522</v>
      </c>
      <c r="J426" s="17" t="s">
        <v>527</v>
      </c>
      <c r="K426" s="12" t="s">
        <v>47</v>
      </c>
      <c r="L426" s="12" t="s">
        <v>48</v>
      </c>
      <c r="M426" s="28">
        <f t="shared" si="26"/>
        <v>48.6</v>
      </c>
      <c r="N426" s="28">
        <v>48.6</v>
      </c>
      <c r="O426" s="12" t="s">
        <v>1069</v>
      </c>
      <c r="P426" s="14" t="s">
        <v>1070</v>
      </c>
      <c r="Q426" s="12"/>
      <c r="R426" s="12"/>
      <c r="S426" s="12"/>
      <c r="T426" s="12"/>
      <c r="U426" s="12"/>
      <c r="V426" s="12"/>
      <c r="W426" s="12"/>
      <c r="X426" s="12"/>
      <c r="Y426" s="12"/>
      <c r="Z426" s="12"/>
      <c r="AA426" s="34"/>
      <c r="AB426" s="3" t="s">
        <v>586</v>
      </c>
      <c r="AC426" s="3" t="s">
        <v>538</v>
      </c>
    </row>
    <row r="427" s="3" customFormat="1" customHeight="1" spans="1:29">
      <c r="A427" s="12">
        <f t="shared" si="25"/>
        <v>422</v>
      </c>
      <c r="B427" s="12" t="s">
        <v>38</v>
      </c>
      <c r="C427" s="23" t="s">
        <v>53</v>
      </c>
      <c r="D427" s="14" t="s">
        <v>1071</v>
      </c>
      <c r="E427" s="15" t="s">
        <v>1072</v>
      </c>
      <c r="F427" s="14" t="s">
        <v>1073</v>
      </c>
      <c r="G427" s="17" t="str">
        <f>VLOOKUP(D:D,[1]项目库!$B:$H,7,0)</f>
        <v>陈家坝街道茂合村</v>
      </c>
      <c r="H427" s="12" t="s">
        <v>44</v>
      </c>
      <c r="I427" s="17" t="s">
        <v>522</v>
      </c>
      <c r="J427" s="17" t="s">
        <v>527</v>
      </c>
      <c r="K427" s="12" t="s">
        <v>47</v>
      </c>
      <c r="L427" s="12" t="s">
        <v>48</v>
      </c>
      <c r="M427" s="28">
        <f t="shared" si="26"/>
        <v>18</v>
      </c>
      <c r="N427" s="28">
        <v>18</v>
      </c>
      <c r="O427" s="12" t="s">
        <v>1069</v>
      </c>
      <c r="P427" s="14" t="s">
        <v>1070</v>
      </c>
      <c r="Q427" s="12"/>
      <c r="R427" s="12"/>
      <c r="S427" s="12"/>
      <c r="T427" s="12"/>
      <c r="U427" s="12"/>
      <c r="V427" s="12"/>
      <c r="W427" s="12"/>
      <c r="X427" s="12"/>
      <c r="Y427" s="12"/>
      <c r="Z427" s="12"/>
      <c r="AA427" s="34"/>
      <c r="AB427" s="3" t="s">
        <v>586</v>
      </c>
      <c r="AC427" s="3" t="s">
        <v>538</v>
      </c>
    </row>
    <row r="428" s="3" customFormat="1" customHeight="1" spans="1:29">
      <c r="A428" s="12">
        <f t="shared" si="25"/>
        <v>423</v>
      </c>
      <c r="B428" s="12" t="s">
        <v>38</v>
      </c>
      <c r="C428" s="23" t="s">
        <v>53</v>
      </c>
      <c r="D428" s="14" t="s">
        <v>1074</v>
      </c>
      <c r="E428" s="15" t="s">
        <v>1075</v>
      </c>
      <c r="F428" s="14" t="s">
        <v>1076</v>
      </c>
      <c r="G428" s="17" t="str">
        <f>VLOOKUP(D:D,[1]项目库!$B:$H,7,0)</f>
        <v>五桥街道民强村7组</v>
      </c>
      <c r="H428" s="12" t="s">
        <v>44</v>
      </c>
      <c r="I428" s="17" t="s">
        <v>522</v>
      </c>
      <c r="J428" s="17" t="s">
        <v>527</v>
      </c>
      <c r="K428" s="12" t="s">
        <v>47</v>
      </c>
      <c r="L428" s="12" t="s">
        <v>48</v>
      </c>
      <c r="M428" s="28">
        <f t="shared" si="26"/>
        <v>36</v>
      </c>
      <c r="N428" s="28">
        <v>36</v>
      </c>
      <c r="O428" s="12" t="s">
        <v>1069</v>
      </c>
      <c r="P428" s="14" t="s">
        <v>1070</v>
      </c>
      <c r="Q428" s="12"/>
      <c r="R428" s="12"/>
      <c r="S428" s="12"/>
      <c r="T428" s="12"/>
      <c r="U428" s="12"/>
      <c r="V428" s="12"/>
      <c r="W428" s="12"/>
      <c r="X428" s="12"/>
      <c r="Y428" s="12"/>
      <c r="Z428" s="12"/>
      <c r="AA428" s="34"/>
      <c r="AB428" s="3" t="s">
        <v>635</v>
      </c>
      <c r="AC428" s="3" t="s">
        <v>538</v>
      </c>
    </row>
    <row r="429" s="3" customFormat="1" customHeight="1" spans="1:29">
      <c r="A429" s="12">
        <f t="shared" si="25"/>
        <v>424</v>
      </c>
      <c r="B429" s="12" t="s">
        <v>38</v>
      </c>
      <c r="C429" s="23" t="s">
        <v>53</v>
      </c>
      <c r="D429" s="14" t="s">
        <v>1077</v>
      </c>
      <c r="E429" s="15" t="s">
        <v>1078</v>
      </c>
      <c r="F429" s="14" t="s">
        <v>1079</v>
      </c>
      <c r="G429" s="17" t="str">
        <f>VLOOKUP(D:D,[1]项目库!$B:$H,7,0)</f>
        <v>高峰街道兴隆村</v>
      </c>
      <c r="H429" s="12" t="s">
        <v>44</v>
      </c>
      <c r="I429" s="17" t="s">
        <v>522</v>
      </c>
      <c r="J429" s="17" t="s">
        <v>527</v>
      </c>
      <c r="K429" s="12" t="s">
        <v>47</v>
      </c>
      <c r="L429" s="12" t="s">
        <v>48</v>
      </c>
      <c r="M429" s="28">
        <f t="shared" si="26"/>
        <v>12.24</v>
      </c>
      <c r="N429" s="28">
        <v>12.24</v>
      </c>
      <c r="O429" s="12" t="s">
        <v>1069</v>
      </c>
      <c r="P429" s="14" t="s">
        <v>1070</v>
      </c>
      <c r="Q429" s="12"/>
      <c r="R429" s="12"/>
      <c r="S429" s="12"/>
      <c r="T429" s="12"/>
      <c r="U429" s="12"/>
      <c r="V429" s="12"/>
      <c r="W429" s="12"/>
      <c r="X429" s="12"/>
      <c r="Y429" s="12"/>
      <c r="Z429" s="12"/>
      <c r="AA429" s="34"/>
      <c r="AB429" s="3" t="s">
        <v>516</v>
      </c>
      <c r="AC429" s="3" t="s">
        <v>538</v>
      </c>
    </row>
    <row r="430" s="3" customFormat="1" customHeight="1" spans="1:29">
      <c r="A430" s="12">
        <f t="shared" si="25"/>
        <v>425</v>
      </c>
      <c r="B430" s="12" t="s">
        <v>38</v>
      </c>
      <c r="C430" s="23" t="s">
        <v>53</v>
      </c>
      <c r="D430" s="14" t="s">
        <v>1080</v>
      </c>
      <c r="E430" s="15" t="s">
        <v>1081</v>
      </c>
      <c r="F430" s="14" t="s">
        <v>1082</v>
      </c>
      <c r="G430" s="17" t="str">
        <f>VLOOKUP(D:D,[1]项目库!$B:$H,7,0)</f>
        <v>高峰街道吟水村</v>
      </c>
      <c r="H430" s="12" t="s">
        <v>44</v>
      </c>
      <c r="I430" s="17" t="s">
        <v>522</v>
      </c>
      <c r="J430" s="17" t="s">
        <v>527</v>
      </c>
      <c r="K430" s="12" t="s">
        <v>47</v>
      </c>
      <c r="L430" s="12" t="s">
        <v>48</v>
      </c>
      <c r="M430" s="28">
        <f t="shared" si="26"/>
        <v>9</v>
      </c>
      <c r="N430" s="28">
        <v>9</v>
      </c>
      <c r="O430" s="12" t="s">
        <v>1069</v>
      </c>
      <c r="P430" s="14" t="s">
        <v>1070</v>
      </c>
      <c r="Q430" s="12"/>
      <c r="R430" s="12"/>
      <c r="S430" s="12"/>
      <c r="T430" s="12"/>
      <c r="U430" s="12"/>
      <c r="V430" s="12"/>
      <c r="W430" s="12"/>
      <c r="X430" s="12"/>
      <c r="Y430" s="12"/>
      <c r="Z430" s="12"/>
      <c r="AA430" s="34"/>
      <c r="AB430" s="3" t="s">
        <v>516</v>
      </c>
      <c r="AC430" s="3" t="s">
        <v>538</v>
      </c>
    </row>
    <row r="431" s="3" customFormat="1" customHeight="1" spans="1:29">
      <c r="A431" s="12">
        <f t="shared" si="25"/>
        <v>426</v>
      </c>
      <c r="B431" s="12" t="s">
        <v>38</v>
      </c>
      <c r="C431" s="23" t="s">
        <v>53</v>
      </c>
      <c r="D431" s="14" t="s">
        <v>1083</v>
      </c>
      <c r="E431" s="15" t="s">
        <v>1075</v>
      </c>
      <c r="F431" s="14" t="s">
        <v>1084</v>
      </c>
      <c r="G431" s="17" t="str">
        <f>VLOOKUP(D:D,[1]项目库!$B:$H,7,0)</f>
        <v>天城街道高寨村</v>
      </c>
      <c r="H431" s="12" t="s">
        <v>44</v>
      </c>
      <c r="I431" s="17" t="s">
        <v>522</v>
      </c>
      <c r="J431" s="17" t="s">
        <v>527</v>
      </c>
      <c r="K431" s="12" t="s">
        <v>47</v>
      </c>
      <c r="L431" s="12" t="s">
        <v>48</v>
      </c>
      <c r="M431" s="28">
        <f t="shared" si="26"/>
        <v>36</v>
      </c>
      <c r="N431" s="28">
        <v>36</v>
      </c>
      <c r="O431" s="12" t="s">
        <v>1069</v>
      </c>
      <c r="P431" s="14" t="s">
        <v>1070</v>
      </c>
      <c r="Q431" s="12"/>
      <c r="R431" s="12"/>
      <c r="S431" s="12"/>
      <c r="T431" s="12"/>
      <c r="U431" s="12"/>
      <c r="V431" s="12"/>
      <c r="W431" s="12"/>
      <c r="X431" s="12"/>
      <c r="Y431" s="12"/>
      <c r="Z431" s="12"/>
      <c r="AA431" s="34"/>
      <c r="AB431" s="3" t="s">
        <v>632</v>
      </c>
      <c r="AC431" s="3" t="s">
        <v>538</v>
      </c>
    </row>
    <row r="432" s="3" customFormat="1" customHeight="1" spans="1:29">
      <c r="A432" s="12">
        <f t="shared" si="25"/>
        <v>427</v>
      </c>
      <c r="B432" s="12" t="s">
        <v>38</v>
      </c>
      <c r="C432" s="23" t="s">
        <v>53</v>
      </c>
      <c r="D432" s="14" t="s">
        <v>1085</v>
      </c>
      <c r="E432" s="15" t="s">
        <v>1086</v>
      </c>
      <c r="F432" s="14" t="s">
        <v>1087</v>
      </c>
      <c r="G432" s="17" t="str">
        <f>VLOOKUP(D:D,[1]项目库!$B:$H,7,0)</f>
        <v>钟鼓楼街道小岩村</v>
      </c>
      <c r="H432" s="12" t="s">
        <v>44</v>
      </c>
      <c r="I432" s="17" t="s">
        <v>522</v>
      </c>
      <c r="J432" s="17" t="s">
        <v>527</v>
      </c>
      <c r="K432" s="12" t="s">
        <v>47</v>
      </c>
      <c r="L432" s="12" t="s">
        <v>48</v>
      </c>
      <c r="M432" s="28">
        <f t="shared" si="26"/>
        <v>33</v>
      </c>
      <c r="N432" s="28">
        <v>33</v>
      </c>
      <c r="O432" s="12" t="s">
        <v>1069</v>
      </c>
      <c r="P432" s="14" t="s">
        <v>1070</v>
      </c>
      <c r="Q432" s="12"/>
      <c r="R432" s="12"/>
      <c r="S432" s="12"/>
      <c r="T432" s="12"/>
      <c r="U432" s="12"/>
      <c r="V432" s="12"/>
      <c r="W432" s="12"/>
      <c r="X432" s="12"/>
      <c r="Y432" s="12"/>
      <c r="Z432" s="12"/>
      <c r="AA432" s="34"/>
      <c r="AB432" s="3" t="s">
        <v>651</v>
      </c>
      <c r="AC432" s="3" t="s">
        <v>538</v>
      </c>
    </row>
    <row r="433" s="3" customFormat="1" customHeight="1" spans="1:29">
      <c r="A433" s="12">
        <f t="shared" si="25"/>
        <v>428</v>
      </c>
      <c r="B433" s="12" t="s">
        <v>38</v>
      </c>
      <c r="C433" s="23" t="s">
        <v>53</v>
      </c>
      <c r="D433" s="15" t="s">
        <v>1088</v>
      </c>
      <c r="E433" s="15" t="s">
        <v>1089</v>
      </c>
      <c r="F433" s="14" t="s">
        <v>1090</v>
      </c>
      <c r="G433" s="17" t="str">
        <f>VLOOKUP(D:D,[1]项目库!$B:$H,7,0)</f>
        <v>甘宁镇公碑村</v>
      </c>
      <c r="H433" s="12" t="s">
        <v>44</v>
      </c>
      <c r="I433" s="17" t="s">
        <v>522</v>
      </c>
      <c r="J433" s="17" t="s">
        <v>527</v>
      </c>
      <c r="K433" s="12" t="s">
        <v>47</v>
      </c>
      <c r="L433" s="12" t="s">
        <v>48</v>
      </c>
      <c r="M433" s="28">
        <f t="shared" ref="M433:M496" si="27">N433+Q433+T433</f>
        <v>5.58</v>
      </c>
      <c r="N433" s="28">
        <v>5.58</v>
      </c>
      <c r="O433" s="12" t="s">
        <v>1069</v>
      </c>
      <c r="P433" s="14" t="s">
        <v>1070</v>
      </c>
      <c r="Q433" s="12"/>
      <c r="R433" s="12"/>
      <c r="S433" s="12"/>
      <c r="T433" s="12"/>
      <c r="U433" s="12"/>
      <c r="V433" s="12"/>
      <c r="W433" s="12"/>
      <c r="X433" s="12"/>
      <c r="Y433" s="12"/>
      <c r="Z433" s="12"/>
      <c r="AA433" s="34"/>
      <c r="AB433" s="3" t="s">
        <v>439</v>
      </c>
      <c r="AC433" s="3" t="s">
        <v>538</v>
      </c>
    </row>
    <row r="434" s="3" customFormat="1" customHeight="1" spans="1:29">
      <c r="A434" s="12">
        <f t="shared" si="25"/>
        <v>429</v>
      </c>
      <c r="B434" s="12" t="s">
        <v>38</v>
      </c>
      <c r="C434" s="23" t="s">
        <v>53</v>
      </c>
      <c r="D434" s="15" t="s">
        <v>1091</v>
      </c>
      <c r="E434" s="15" t="s">
        <v>1092</v>
      </c>
      <c r="F434" s="14" t="s">
        <v>1093</v>
      </c>
      <c r="G434" s="17" t="str">
        <f>VLOOKUP(D:D,[1]项目库!$B:$H,7,0)</f>
        <v>甘宁镇冠丰村</v>
      </c>
      <c r="H434" s="12" t="s">
        <v>44</v>
      </c>
      <c r="I434" s="17" t="s">
        <v>522</v>
      </c>
      <c r="J434" s="17" t="s">
        <v>527</v>
      </c>
      <c r="K434" s="12" t="s">
        <v>47</v>
      </c>
      <c r="L434" s="12" t="s">
        <v>48</v>
      </c>
      <c r="M434" s="28">
        <f t="shared" si="27"/>
        <v>21.06</v>
      </c>
      <c r="N434" s="28">
        <v>21.06</v>
      </c>
      <c r="O434" s="12" t="s">
        <v>1069</v>
      </c>
      <c r="P434" s="14" t="s">
        <v>1070</v>
      </c>
      <c r="Q434" s="12"/>
      <c r="R434" s="12"/>
      <c r="S434" s="12"/>
      <c r="T434" s="12"/>
      <c r="U434" s="12"/>
      <c r="V434" s="12"/>
      <c r="W434" s="12"/>
      <c r="X434" s="12"/>
      <c r="Y434" s="12"/>
      <c r="Z434" s="12"/>
      <c r="AA434" s="34"/>
      <c r="AB434" s="3" t="s">
        <v>439</v>
      </c>
      <c r="AC434" s="3" t="s">
        <v>538</v>
      </c>
    </row>
    <row r="435" s="3" customFormat="1" customHeight="1" spans="1:29">
      <c r="A435" s="12">
        <f t="shared" si="25"/>
        <v>430</v>
      </c>
      <c r="B435" s="12" t="s">
        <v>38</v>
      </c>
      <c r="C435" s="23" t="s">
        <v>53</v>
      </c>
      <c r="D435" s="15" t="s">
        <v>1094</v>
      </c>
      <c r="E435" s="15" t="s">
        <v>1095</v>
      </c>
      <c r="F435" s="14" t="s">
        <v>1096</v>
      </c>
      <c r="G435" s="17" t="str">
        <f>VLOOKUP(D:D,[1]项目库!$B:$H,7,0)</f>
        <v>甘宁镇桐坪村</v>
      </c>
      <c r="H435" s="12" t="s">
        <v>44</v>
      </c>
      <c r="I435" s="17" t="s">
        <v>522</v>
      </c>
      <c r="J435" s="17" t="s">
        <v>527</v>
      </c>
      <c r="K435" s="12" t="s">
        <v>47</v>
      </c>
      <c r="L435" s="12" t="s">
        <v>48</v>
      </c>
      <c r="M435" s="28">
        <f t="shared" si="27"/>
        <v>31.5</v>
      </c>
      <c r="N435" s="28">
        <v>31.5</v>
      </c>
      <c r="O435" s="12" t="s">
        <v>1069</v>
      </c>
      <c r="P435" s="14" t="s">
        <v>1070</v>
      </c>
      <c r="Q435" s="12"/>
      <c r="R435" s="12"/>
      <c r="S435" s="12"/>
      <c r="T435" s="12"/>
      <c r="U435" s="12"/>
      <c r="V435" s="12"/>
      <c r="W435" s="12"/>
      <c r="X435" s="12"/>
      <c r="Y435" s="12"/>
      <c r="Z435" s="12"/>
      <c r="AA435" s="34"/>
      <c r="AB435" s="3" t="s">
        <v>439</v>
      </c>
      <c r="AC435" s="3" t="s">
        <v>538</v>
      </c>
    </row>
    <row r="436" s="3" customFormat="1" customHeight="1" spans="1:29">
      <c r="A436" s="12">
        <f t="shared" si="25"/>
        <v>431</v>
      </c>
      <c r="B436" s="12" t="s">
        <v>38</v>
      </c>
      <c r="C436" s="23" t="s">
        <v>53</v>
      </c>
      <c r="D436" s="15" t="s">
        <v>1097</v>
      </c>
      <c r="E436" s="15" t="s">
        <v>1098</v>
      </c>
      <c r="F436" s="14" t="s">
        <v>1099</v>
      </c>
      <c r="G436" s="17" t="str">
        <f>VLOOKUP(D:D,[1]项目库!$B:$H,7,0)</f>
        <v>甘宁镇河口社区</v>
      </c>
      <c r="H436" s="12" t="s">
        <v>44</v>
      </c>
      <c r="I436" s="17" t="s">
        <v>522</v>
      </c>
      <c r="J436" s="17" t="s">
        <v>527</v>
      </c>
      <c r="K436" s="12" t="s">
        <v>47</v>
      </c>
      <c r="L436" s="12" t="s">
        <v>48</v>
      </c>
      <c r="M436" s="28">
        <f t="shared" si="27"/>
        <v>12.72</v>
      </c>
      <c r="N436" s="28">
        <v>12.72</v>
      </c>
      <c r="O436" s="12" t="s">
        <v>1069</v>
      </c>
      <c r="P436" s="14" t="s">
        <v>1070</v>
      </c>
      <c r="Q436" s="12"/>
      <c r="R436" s="12"/>
      <c r="S436" s="12"/>
      <c r="T436" s="12"/>
      <c r="U436" s="12"/>
      <c r="V436" s="12"/>
      <c r="W436" s="12"/>
      <c r="X436" s="12"/>
      <c r="Y436" s="12"/>
      <c r="Z436" s="12"/>
      <c r="AA436" s="34"/>
      <c r="AB436" s="3" t="s">
        <v>439</v>
      </c>
      <c r="AC436" s="3" t="s">
        <v>538</v>
      </c>
    </row>
    <row r="437" s="3" customFormat="1" customHeight="1" spans="1:29">
      <c r="A437" s="12">
        <f t="shared" si="25"/>
        <v>432</v>
      </c>
      <c r="B437" s="12" t="s">
        <v>38</v>
      </c>
      <c r="C437" s="23" t="s">
        <v>53</v>
      </c>
      <c r="D437" s="15" t="s">
        <v>1100</v>
      </c>
      <c r="E437" s="15" t="s">
        <v>1101</v>
      </c>
      <c r="F437" s="14" t="s">
        <v>1102</v>
      </c>
      <c r="G437" s="17" t="str">
        <f>VLOOKUP(D:D,[1]项目库!$B:$H,7,0)</f>
        <v>龙沙镇海螺村</v>
      </c>
      <c r="H437" s="12" t="s">
        <v>44</v>
      </c>
      <c r="I437" s="17" t="s">
        <v>522</v>
      </c>
      <c r="J437" s="17" t="s">
        <v>527</v>
      </c>
      <c r="K437" s="12" t="s">
        <v>47</v>
      </c>
      <c r="L437" s="12" t="s">
        <v>48</v>
      </c>
      <c r="M437" s="28">
        <f t="shared" si="27"/>
        <v>10.8</v>
      </c>
      <c r="N437" s="28">
        <v>10.8</v>
      </c>
      <c r="O437" s="12" t="s">
        <v>1069</v>
      </c>
      <c r="P437" s="14" t="s">
        <v>1070</v>
      </c>
      <c r="Q437" s="12"/>
      <c r="R437" s="12"/>
      <c r="S437" s="12"/>
      <c r="T437" s="12"/>
      <c r="U437" s="12"/>
      <c r="V437" s="12"/>
      <c r="W437" s="12"/>
      <c r="X437" s="12"/>
      <c r="Y437" s="12"/>
      <c r="Z437" s="12"/>
      <c r="AA437" s="34"/>
      <c r="AB437" s="3" t="s">
        <v>266</v>
      </c>
      <c r="AC437" s="3" t="s">
        <v>538</v>
      </c>
    </row>
    <row r="438" s="3" customFormat="1" customHeight="1" spans="1:29">
      <c r="A438" s="12">
        <f t="shared" si="25"/>
        <v>433</v>
      </c>
      <c r="B438" s="12" t="s">
        <v>38</v>
      </c>
      <c r="C438" s="23" t="s">
        <v>53</v>
      </c>
      <c r="D438" s="15" t="s">
        <v>1103</v>
      </c>
      <c r="E438" s="15" t="s">
        <v>1104</v>
      </c>
      <c r="F438" s="14" t="s">
        <v>1105</v>
      </c>
      <c r="G438" s="17" t="str">
        <f>VLOOKUP(D:D,[1]项目库!$B:$H,7,0)</f>
        <v>龙沙镇海螺村</v>
      </c>
      <c r="H438" s="12" t="s">
        <v>44</v>
      </c>
      <c r="I438" s="17" t="s">
        <v>522</v>
      </c>
      <c r="J438" s="17" t="s">
        <v>527</v>
      </c>
      <c r="K438" s="12" t="s">
        <v>47</v>
      </c>
      <c r="L438" s="12" t="s">
        <v>48</v>
      </c>
      <c r="M438" s="28">
        <f t="shared" si="27"/>
        <v>15.3</v>
      </c>
      <c r="N438" s="28">
        <v>15.3</v>
      </c>
      <c r="O438" s="12" t="s">
        <v>1069</v>
      </c>
      <c r="P438" s="14" t="s">
        <v>1070</v>
      </c>
      <c r="Q438" s="12"/>
      <c r="R438" s="12"/>
      <c r="S438" s="12"/>
      <c r="T438" s="12"/>
      <c r="U438" s="12"/>
      <c r="V438" s="12"/>
      <c r="W438" s="12"/>
      <c r="X438" s="12"/>
      <c r="Y438" s="12"/>
      <c r="Z438" s="12"/>
      <c r="AA438" s="34"/>
      <c r="AB438" s="3" t="s">
        <v>266</v>
      </c>
      <c r="AC438" s="3" t="s">
        <v>538</v>
      </c>
    </row>
    <row r="439" s="3" customFormat="1" customHeight="1" spans="1:29">
      <c r="A439" s="12">
        <f t="shared" si="25"/>
        <v>434</v>
      </c>
      <c r="B439" s="12" t="s">
        <v>38</v>
      </c>
      <c r="C439" s="23" t="s">
        <v>53</v>
      </c>
      <c r="D439" s="15" t="s">
        <v>1106</v>
      </c>
      <c r="E439" s="15" t="s">
        <v>1107</v>
      </c>
      <c r="F439" s="14" t="s">
        <v>1108</v>
      </c>
      <c r="G439" s="17" t="str">
        <f>VLOOKUP(D:D,[1]项目库!$B:$H,7,0)</f>
        <v>龙沙镇海螺村</v>
      </c>
      <c r="H439" s="12" t="s">
        <v>44</v>
      </c>
      <c r="I439" s="17" t="s">
        <v>522</v>
      </c>
      <c r="J439" s="17" t="s">
        <v>527</v>
      </c>
      <c r="K439" s="12" t="s">
        <v>47</v>
      </c>
      <c r="L439" s="12" t="s">
        <v>48</v>
      </c>
      <c r="M439" s="28">
        <f t="shared" si="27"/>
        <v>14.76</v>
      </c>
      <c r="N439" s="28">
        <v>14.76</v>
      </c>
      <c r="O439" s="12" t="s">
        <v>1069</v>
      </c>
      <c r="P439" s="14" t="s">
        <v>1070</v>
      </c>
      <c r="Q439" s="12"/>
      <c r="R439" s="12"/>
      <c r="S439" s="12"/>
      <c r="T439" s="12"/>
      <c r="U439" s="12"/>
      <c r="V439" s="12"/>
      <c r="W439" s="12"/>
      <c r="X439" s="12"/>
      <c r="Y439" s="12"/>
      <c r="Z439" s="12"/>
      <c r="AA439" s="34"/>
      <c r="AB439" s="3" t="s">
        <v>266</v>
      </c>
      <c r="AC439" s="3" t="s">
        <v>538</v>
      </c>
    </row>
    <row r="440" s="3" customFormat="1" customHeight="1" spans="1:29">
      <c r="A440" s="12">
        <f t="shared" si="25"/>
        <v>435</v>
      </c>
      <c r="B440" s="12" t="s">
        <v>38</v>
      </c>
      <c r="C440" s="23" t="s">
        <v>53</v>
      </c>
      <c r="D440" s="15" t="s">
        <v>1109</v>
      </c>
      <c r="E440" s="15" t="s">
        <v>1110</v>
      </c>
      <c r="F440" s="14" t="s">
        <v>1111</v>
      </c>
      <c r="G440" s="17" t="str">
        <f>VLOOKUP(D:D,[1]项目库!$B:$H,7,0)</f>
        <v>龙沙镇海螺村</v>
      </c>
      <c r="H440" s="12" t="s">
        <v>44</v>
      </c>
      <c r="I440" s="17" t="s">
        <v>522</v>
      </c>
      <c r="J440" s="17" t="s">
        <v>527</v>
      </c>
      <c r="K440" s="12" t="s">
        <v>47</v>
      </c>
      <c r="L440" s="12" t="s">
        <v>48</v>
      </c>
      <c r="M440" s="28">
        <f t="shared" si="27"/>
        <v>7.74</v>
      </c>
      <c r="N440" s="28">
        <v>7.74</v>
      </c>
      <c r="O440" s="12" t="s">
        <v>1069</v>
      </c>
      <c r="P440" s="14" t="s">
        <v>1070</v>
      </c>
      <c r="Q440" s="12"/>
      <c r="R440" s="12"/>
      <c r="S440" s="12"/>
      <c r="T440" s="12"/>
      <c r="U440" s="12"/>
      <c r="V440" s="12"/>
      <c r="W440" s="12"/>
      <c r="X440" s="12"/>
      <c r="Y440" s="12"/>
      <c r="Z440" s="12"/>
      <c r="AA440" s="34"/>
      <c r="AB440" s="3" t="s">
        <v>266</v>
      </c>
      <c r="AC440" s="3" t="s">
        <v>538</v>
      </c>
    </row>
    <row r="441" s="3" customFormat="1" customHeight="1" spans="1:29">
      <c r="A441" s="12">
        <f t="shared" si="25"/>
        <v>436</v>
      </c>
      <c r="B441" s="12" t="s">
        <v>38</v>
      </c>
      <c r="C441" s="23" t="s">
        <v>53</v>
      </c>
      <c r="D441" s="15" t="s">
        <v>1112</v>
      </c>
      <c r="E441" s="15" t="s">
        <v>1113</v>
      </c>
      <c r="F441" s="14" t="s">
        <v>1114</v>
      </c>
      <c r="G441" s="17" t="str">
        <f>VLOOKUP(D:D,[1]项目库!$B:$H,7,0)</f>
        <v>龙沙镇海螺村</v>
      </c>
      <c r="H441" s="12" t="s">
        <v>44</v>
      </c>
      <c r="I441" s="17" t="s">
        <v>522</v>
      </c>
      <c r="J441" s="17" t="s">
        <v>527</v>
      </c>
      <c r="K441" s="12" t="s">
        <v>47</v>
      </c>
      <c r="L441" s="12" t="s">
        <v>48</v>
      </c>
      <c r="M441" s="28">
        <f t="shared" si="27"/>
        <v>6.3</v>
      </c>
      <c r="N441" s="28">
        <v>6.3</v>
      </c>
      <c r="O441" s="12" t="s">
        <v>1069</v>
      </c>
      <c r="P441" s="14" t="s">
        <v>1070</v>
      </c>
      <c r="Q441" s="12"/>
      <c r="R441" s="12"/>
      <c r="S441" s="12"/>
      <c r="T441" s="12"/>
      <c r="U441" s="12"/>
      <c r="V441" s="12"/>
      <c r="W441" s="12"/>
      <c r="X441" s="12"/>
      <c r="Y441" s="12"/>
      <c r="Z441" s="12"/>
      <c r="AA441" s="34"/>
      <c r="AB441" s="3" t="s">
        <v>266</v>
      </c>
      <c r="AC441" s="3" t="s">
        <v>538</v>
      </c>
    </row>
    <row r="442" s="3" customFormat="1" customHeight="1" spans="1:29">
      <c r="A442" s="12">
        <f t="shared" si="25"/>
        <v>437</v>
      </c>
      <c r="B442" s="12" t="s">
        <v>38</v>
      </c>
      <c r="C442" s="23" t="s">
        <v>53</v>
      </c>
      <c r="D442" s="15" t="s">
        <v>1115</v>
      </c>
      <c r="E442" s="15" t="s">
        <v>1116</v>
      </c>
      <c r="F442" s="14" t="s">
        <v>1117</v>
      </c>
      <c r="G442" s="17" t="str">
        <f>VLOOKUP(D:D,[1]项目库!$B:$H,7,0)</f>
        <v>龙沙镇海螺村</v>
      </c>
      <c r="H442" s="12" t="s">
        <v>44</v>
      </c>
      <c r="I442" s="17" t="s">
        <v>522</v>
      </c>
      <c r="J442" s="17" t="s">
        <v>527</v>
      </c>
      <c r="K442" s="12" t="s">
        <v>47</v>
      </c>
      <c r="L442" s="12" t="s">
        <v>48</v>
      </c>
      <c r="M442" s="28">
        <f t="shared" si="27"/>
        <v>19.08</v>
      </c>
      <c r="N442" s="28">
        <v>19.08</v>
      </c>
      <c r="O442" s="12" t="s">
        <v>1069</v>
      </c>
      <c r="P442" s="14" t="s">
        <v>1070</v>
      </c>
      <c r="Q442" s="12"/>
      <c r="R442" s="12"/>
      <c r="S442" s="12"/>
      <c r="T442" s="12"/>
      <c r="U442" s="12"/>
      <c r="V442" s="12"/>
      <c r="W442" s="12"/>
      <c r="X442" s="12"/>
      <c r="Y442" s="12"/>
      <c r="Z442" s="12"/>
      <c r="AA442" s="34"/>
      <c r="AB442" s="3" t="s">
        <v>266</v>
      </c>
      <c r="AC442" s="3" t="s">
        <v>538</v>
      </c>
    </row>
    <row r="443" s="3" customFormat="1" customHeight="1" spans="1:29">
      <c r="A443" s="12">
        <f t="shared" si="25"/>
        <v>438</v>
      </c>
      <c r="B443" s="12" t="s">
        <v>38</v>
      </c>
      <c r="C443" s="23" t="s">
        <v>53</v>
      </c>
      <c r="D443" s="15" t="s">
        <v>1118</v>
      </c>
      <c r="E443" s="15" t="s">
        <v>1119</v>
      </c>
      <c r="F443" s="14" t="s">
        <v>1120</v>
      </c>
      <c r="G443" s="17" t="str">
        <f>VLOOKUP(D:D,[1]项目库!$B:$H,7,0)</f>
        <v>龙沙镇周坝村</v>
      </c>
      <c r="H443" s="12" t="s">
        <v>44</v>
      </c>
      <c r="I443" s="17" t="s">
        <v>522</v>
      </c>
      <c r="J443" s="17" t="s">
        <v>527</v>
      </c>
      <c r="K443" s="12" t="s">
        <v>47</v>
      </c>
      <c r="L443" s="12" t="s">
        <v>48</v>
      </c>
      <c r="M443" s="28">
        <f t="shared" si="27"/>
        <v>20.67</v>
      </c>
      <c r="N443" s="28">
        <v>20.67</v>
      </c>
      <c r="O443" s="12" t="s">
        <v>1069</v>
      </c>
      <c r="P443" s="14" t="s">
        <v>1070</v>
      </c>
      <c r="Q443" s="12"/>
      <c r="R443" s="12"/>
      <c r="S443" s="12"/>
      <c r="T443" s="12"/>
      <c r="U443" s="12"/>
      <c r="V443" s="12"/>
      <c r="W443" s="12"/>
      <c r="X443" s="12"/>
      <c r="Y443" s="12"/>
      <c r="Z443" s="12"/>
      <c r="AA443" s="34"/>
      <c r="AB443" s="3" t="s">
        <v>266</v>
      </c>
      <c r="AC443" s="3" t="s">
        <v>538</v>
      </c>
    </row>
    <row r="444" s="3" customFormat="1" customHeight="1" spans="1:29">
      <c r="A444" s="12">
        <f t="shared" si="25"/>
        <v>439</v>
      </c>
      <c r="B444" s="12" t="s">
        <v>38</v>
      </c>
      <c r="C444" s="23" t="s">
        <v>53</v>
      </c>
      <c r="D444" s="15" t="s">
        <v>1121</v>
      </c>
      <c r="E444" s="15" t="s">
        <v>1122</v>
      </c>
      <c r="F444" s="14" t="s">
        <v>1123</v>
      </c>
      <c r="G444" s="17" t="str">
        <f>VLOOKUP(D:D,[1]项目库!$B:$H,7,0)</f>
        <v>响水镇付家村</v>
      </c>
      <c r="H444" s="12" t="s">
        <v>44</v>
      </c>
      <c r="I444" s="17" t="s">
        <v>522</v>
      </c>
      <c r="J444" s="17" t="s">
        <v>527</v>
      </c>
      <c r="K444" s="12" t="s">
        <v>47</v>
      </c>
      <c r="L444" s="12" t="s">
        <v>48</v>
      </c>
      <c r="M444" s="28">
        <f t="shared" si="27"/>
        <v>22.5</v>
      </c>
      <c r="N444" s="28">
        <v>22.5</v>
      </c>
      <c r="O444" s="12" t="s">
        <v>1069</v>
      </c>
      <c r="P444" s="14" t="s">
        <v>1070</v>
      </c>
      <c r="Q444" s="12"/>
      <c r="R444" s="12"/>
      <c r="S444" s="12"/>
      <c r="T444" s="12"/>
      <c r="U444" s="12"/>
      <c r="V444" s="12"/>
      <c r="W444" s="12"/>
      <c r="X444" s="12"/>
      <c r="Y444" s="12"/>
      <c r="Z444" s="12"/>
      <c r="AA444" s="34"/>
      <c r="AB444" s="3" t="s">
        <v>258</v>
      </c>
      <c r="AC444" s="3" t="s">
        <v>538</v>
      </c>
    </row>
    <row r="445" s="3" customFormat="1" customHeight="1" spans="1:29">
      <c r="A445" s="12">
        <f t="shared" si="25"/>
        <v>440</v>
      </c>
      <c r="B445" s="12" t="s">
        <v>38</v>
      </c>
      <c r="C445" s="23" t="s">
        <v>53</v>
      </c>
      <c r="D445" s="15" t="s">
        <v>1124</v>
      </c>
      <c r="E445" s="15" t="s">
        <v>1125</v>
      </c>
      <c r="F445" s="14" t="s">
        <v>1126</v>
      </c>
      <c r="G445" s="17" t="str">
        <f>VLOOKUP(D:D,[1]项目库!$B:$H,7,0)</f>
        <v>响水镇付家村</v>
      </c>
      <c r="H445" s="12" t="s">
        <v>44</v>
      </c>
      <c r="I445" s="17" t="s">
        <v>522</v>
      </c>
      <c r="J445" s="17" t="s">
        <v>527</v>
      </c>
      <c r="K445" s="12" t="s">
        <v>47</v>
      </c>
      <c r="L445" s="12" t="s">
        <v>48</v>
      </c>
      <c r="M445" s="28">
        <f t="shared" si="27"/>
        <v>20.7</v>
      </c>
      <c r="N445" s="28">
        <v>20.7</v>
      </c>
      <c r="O445" s="12" t="s">
        <v>1069</v>
      </c>
      <c r="P445" s="14" t="s">
        <v>1070</v>
      </c>
      <c r="Q445" s="12"/>
      <c r="R445" s="12"/>
      <c r="S445" s="12"/>
      <c r="T445" s="12"/>
      <c r="U445" s="12"/>
      <c r="V445" s="12"/>
      <c r="W445" s="12"/>
      <c r="X445" s="12"/>
      <c r="Y445" s="12"/>
      <c r="Z445" s="12"/>
      <c r="AA445" s="34"/>
      <c r="AB445" s="3" t="s">
        <v>258</v>
      </c>
      <c r="AC445" s="3" t="s">
        <v>538</v>
      </c>
    </row>
    <row r="446" s="3" customFormat="1" customHeight="1" spans="1:29">
      <c r="A446" s="12">
        <f t="shared" si="25"/>
        <v>441</v>
      </c>
      <c r="B446" s="12" t="s">
        <v>38</v>
      </c>
      <c r="C446" s="23" t="s">
        <v>53</v>
      </c>
      <c r="D446" s="15" t="s">
        <v>1127</v>
      </c>
      <c r="E446" s="15" t="s">
        <v>1128</v>
      </c>
      <c r="F446" s="14" t="s">
        <v>1129</v>
      </c>
      <c r="G446" s="17" t="str">
        <f>VLOOKUP(D:D,[1]项目库!$B:$H,7,0)</f>
        <v>响水镇张家村</v>
      </c>
      <c r="H446" s="12" t="s">
        <v>44</v>
      </c>
      <c r="I446" s="17" t="s">
        <v>522</v>
      </c>
      <c r="J446" s="17" t="s">
        <v>527</v>
      </c>
      <c r="K446" s="12" t="s">
        <v>47</v>
      </c>
      <c r="L446" s="12" t="s">
        <v>48</v>
      </c>
      <c r="M446" s="28">
        <f t="shared" si="27"/>
        <v>13.86</v>
      </c>
      <c r="N446" s="28">
        <v>13.86</v>
      </c>
      <c r="O446" s="12" t="s">
        <v>1069</v>
      </c>
      <c r="P446" s="14" t="s">
        <v>1070</v>
      </c>
      <c r="Q446" s="12"/>
      <c r="R446" s="12"/>
      <c r="S446" s="12"/>
      <c r="T446" s="12"/>
      <c r="U446" s="12"/>
      <c r="V446" s="12"/>
      <c r="W446" s="12"/>
      <c r="X446" s="12"/>
      <c r="Y446" s="12"/>
      <c r="Z446" s="12"/>
      <c r="AA446" s="34"/>
      <c r="AB446" s="3" t="s">
        <v>258</v>
      </c>
      <c r="AC446" s="3" t="s">
        <v>538</v>
      </c>
    </row>
    <row r="447" s="3" customFormat="1" customHeight="1" spans="1:29">
      <c r="A447" s="12">
        <f t="shared" si="25"/>
        <v>442</v>
      </c>
      <c r="B447" s="12" t="s">
        <v>38</v>
      </c>
      <c r="C447" s="23" t="s">
        <v>53</v>
      </c>
      <c r="D447" s="15" t="s">
        <v>1130</v>
      </c>
      <c r="E447" s="15" t="s">
        <v>1131</v>
      </c>
      <c r="F447" s="14" t="s">
        <v>1132</v>
      </c>
      <c r="G447" s="17" t="str">
        <f>VLOOKUP(D:D,[1]项目库!$B:$H,7,0)</f>
        <v>响水镇张家村</v>
      </c>
      <c r="H447" s="12" t="s">
        <v>44</v>
      </c>
      <c r="I447" s="17" t="s">
        <v>522</v>
      </c>
      <c r="J447" s="17" t="s">
        <v>527</v>
      </c>
      <c r="K447" s="12" t="s">
        <v>47</v>
      </c>
      <c r="L447" s="12" t="s">
        <v>48</v>
      </c>
      <c r="M447" s="28">
        <f t="shared" si="27"/>
        <v>7.92</v>
      </c>
      <c r="N447" s="28">
        <v>7.92</v>
      </c>
      <c r="O447" s="12" t="s">
        <v>1069</v>
      </c>
      <c r="P447" s="14" t="s">
        <v>1070</v>
      </c>
      <c r="Q447" s="12"/>
      <c r="R447" s="12"/>
      <c r="S447" s="12"/>
      <c r="T447" s="12"/>
      <c r="U447" s="12"/>
      <c r="V447" s="12"/>
      <c r="W447" s="12"/>
      <c r="X447" s="12"/>
      <c r="Y447" s="12"/>
      <c r="Z447" s="12"/>
      <c r="AA447" s="34"/>
      <c r="AB447" s="3" t="s">
        <v>258</v>
      </c>
      <c r="AC447" s="3" t="s">
        <v>538</v>
      </c>
    </row>
    <row r="448" s="3" customFormat="1" customHeight="1" spans="1:29">
      <c r="A448" s="12">
        <f t="shared" si="25"/>
        <v>443</v>
      </c>
      <c r="B448" s="12" t="s">
        <v>38</v>
      </c>
      <c r="C448" s="23" t="s">
        <v>53</v>
      </c>
      <c r="D448" s="15" t="s">
        <v>1133</v>
      </c>
      <c r="E448" s="15" t="s">
        <v>1134</v>
      </c>
      <c r="F448" s="14" t="s">
        <v>1135</v>
      </c>
      <c r="G448" s="17" t="str">
        <f>VLOOKUP(D:D,[1]项目库!$B:$H,7,0)</f>
        <v>响水镇万民村</v>
      </c>
      <c r="H448" s="12" t="s">
        <v>44</v>
      </c>
      <c r="I448" s="17" t="s">
        <v>522</v>
      </c>
      <c r="J448" s="17" t="s">
        <v>527</v>
      </c>
      <c r="K448" s="12" t="s">
        <v>47</v>
      </c>
      <c r="L448" s="12" t="s">
        <v>48</v>
      </c>
      <c r="M448" s="28">
        <f t="shared" si="27"/>
        <v>10.06</v>
      </c>
      <c r="N448" s="28">
        <v>10.06</v>
      </c>
      <c r="O448" s="12" t="s">
        <v>1069</v>
      </c>
      <c r="P448" s="14" t="s">
        <v>1070</v>
      </c>
      <c r="Q448" s="12"/>
      <c r="R448" s="12"/>
      <c r="S448" s="12"/>
      <c r="T448" s="12"/>
      <c r="U448" s="12"/>
      <c r="V448" s="12"/>
      <c r="W448" s="12"/>
      <c r="X448" s="12"/>
      <c r="Y448" s="12"/>
      <c r="Z448" s="12"/>
      <c r="AA448" s="34"/>
      <c r="AB448" s="3" t="s">
        <v>258</v>
      </c>
      <c r="AC448" s="3" t="s">
        <v>538</v>
      </c>
    </row>
    <row r="449" s="3" customFormat="1" customHeight="1" spans="1:29">
      <c r="A449" s="12">
        <f t="shared" si="25"/>
        <v>444</v>
      </c>
      <c r="B449" s="12" t="s">
        <v>38</v>
      </c>
      <c r="C449" s="23" t="s">
        <v>53</v>
      </c>
      <c r="D449" s="15" t="s">
        <v>1136</v>
      </c>
      <c r="E449" s="15" t="s">
        <v>1137</v>
      </c>
      <c r="F449" s="14" t="s">
        <v>1138</v>
      </c>
      <c r="G449" s="17" t="str">
        <f>VLOOKUP(D:D,[1]项目库!$B:$H,7,0)</f>
        <v>武陵镇和平村</v>
      </c>
      <c r="H449" s="12" t="s">
        <v>44</v>
      </c>
      <c r="I449" s="17" t="s">
        <v>522</v>
      </c>
      <c r="J449" s="17" t="s">
        <v>527</v>
      </c>
      <c r="K449" s="12" t="s">
        <v>47</v>
      </c>
      <c r="L449" s="12" t="s">
        <v>48</v>
      </c>
      <c r="M449" s="28">
        <f t="shared" si="27"/>
        <v>71.37</v>
      </c>
      <c r="N449" s="28">
        <v>71.37</v>
      </c>
      <c r="O449" s="12" t="s">
        <v>1069</v>
      </c>
      <c r="P449" s="14" t="s">
        <v>1070</v>
      </c>
      <c r="Q449" s="12"/>
      <c r="R449" s="12"/>
      <c r="S449" s="12"/>
      <c r="T449" s="12"/>
      <c r="U449" s="12"/>
      <c r="V449" s="12"/>
      <c r="W449" s="12"/>
      <c r="X449" s="12"/>
      <c r="Y449" s="12"/>
      <c r="Z449" s="12"/>
      <c r="AA449" s="34"/>
      <c r="AB449" s="3" t="s">
        <v>444</v>
      </c>
      <c r="AC449" s="3" t="s">
        <v>538</v>
      </c>
    </row>
    <row r="450" s="3" customFormat="1" customHeight="1" spans="1:29">
      <c r="A450" s="12">
        <f t="shared" si="25"/>
        <v>445</v>
      </c>
      <c r="B450" s="12" t="s">
        <v>38</v>
      </c>
      <c r="C450" s="23" t="s">
        <v>53</v>
      </c>
      <c r="D450" s="15" t="s">
        <v>1139</v>
      </c>
      <c r="E450" s="15" t="s">
        <v>1140</v>
      </c>
      <c r="F450" s="14" t="s">
        <v>1141</v>
      </c>
      <c r="G450" s="17" t="str">
        <f>VLOOKUP(D:D,[1]项目库!$B:$H,7,0)</f>
        <v>瀼渡镇河溪村</v>
      </c>
      <c r="H450" s="12" t="s">
        <v>44</v>
      </c>
      <c r="I450" s="17" t="s">
        <v>522</v>
      </c>
      <c r="J450" s="17" t="s">
        <v>527</v>
      </c>
      <c r="K450" s="12" t="s">
        <v>47</v>
      </c>
      <c r="L450" s="12" t="s">
        <v>48</v>
      </c>
      <c r="M450" s="28">
        <f t="shared" si="27"/>
        <v>33.3</v>
      </c>
      <c r="N450" s="28">
        <v>33.3</v>
      </c>
      <c r="O450" s="12" t="s">
        <v>1069</v>
      </c>
      <c r="P450" s="14" t="s">
        <v>1070</v>
      </c>
      <c r="Q450" s="12"/>
      <c r="R450" s="12"/>
      <c r="S450" s="12"/>
      <c r="T450" s="12"/>
      <c r="U450" s="12"/>
      <c r="V450" s="12"/>
      <c r="W450" s="12"/>
      <c r="X450" s="12"/>
      <c r="Y450" s="12"/>
      <c r="Z450" s="12"/>
      <c r="AA450" s="34"/>
      <c r="AB450" s="3" t="s">
        <v>447</v>
      </c>
      <c r="AC450" s="3" t="s">
        <v>538</v>
      </c>
    </row>
    <row r="451" s="3" customFormat="1" customHeight="1" spans="1:29">
      <c r="A451" s="12">
        <f t="shared" si="25"/>
        <v>446</v>
      </c>
      <c r="B451" s="12" t="s">
        <v>38</v>
      </c>
      <c r="C451" s="23" t="s">
        <v>53</v>
      </c>
      <c r="D451" s="15" t="s">
        <v>1142</v>
      </c>
      <c r="E451" s="15" t="s">
        <v>1125</v>
      </c>
      <c r="F451" s="14" t="s">
        <v>1143</v>
      </c>
      <c r="G451" s="17" t="str">
        <f>VLOOKUP(D:D,[1]项目库!$B:$H,7,0)</f>
        <v>瀼渡镇双鸡村</v>
      </c>
      <c r="H451" s="12" t="s">
        <v>44</v>
      </c>
      <c r="I451" s="17" t="s">
        <v>522</v>
      </c>
      <c r="J451" s="17" t="s">
        <v>527</v>
      </c>
      <c r="K451" s="12" t="s">
        <v>47</v>
      </c>
      <c r="L451" s="12" t="s">
        <v>48</v>
      </c>
      <c r="M451" s="28">
        <f t="shared" si="27"/>
        <v>20.7</v>
      </c>
      <c r="N451" s="28">
        <v>20.7</v>
      </c>
      <c r="O451" s="12" t="s">
        <v>1069</v>
      </c>
      <c r="P451" s="14" t="s">
        <v>1070</v>
      </c>
      <c r="Q451" s="12"/>
      <c r="R451" s="12"/>
      <c r="S451" s="12"/>
      <c r="T451" s="12"/>
      <c r="U451" s="12"/>
      <c r="V451" s="12"/>
      <c r="W451" s="12"/>
      <c r="X451" s="12"/>
      <c r="Y451" s="12"/>
      <c r="Z451" s="12"/>
      <c r="AA451" s="34"/>
      <c r="AB451" s="3" t="s">
        <v>447</v>
      </c>
      <c r="AC451" s="3" t="s">
        <v>538</v>
      </c>
    </row>
    <row r="452" s="3" customFormat="1" customHeight="1" spans="1:29">
      <c r="A452" s="12">
        <f t="shared" si="25"/>
        <v>447</v>
      </c>
      <c r="B452" s="12" t="s">
        <v>38</v>
      </c>
      <c r="C452" s="23" t="s">
        <v>53</v>
      </c>
      <c r="D452" s="15" t="s">
        <v>1144</v>
      </c>
      <c r="E452" s="15" t="s">
        <v>1145</v>
      </c>
      <c r="F452" s="14" t="s">
        <v>1146</v>
      </c>
      <c r="G452" s="17" t="str">
        <f>VLOOKUP(D:D,[1]项目库!$B:$H,7,0)</f>
        <v>熊家镇红星村</v>
      </c>
      <c r="H452" s="12" t="s">
        <v>44</v>
      </c>
      <c r="I452" s="17" t="s">
        <v>522</v>
      </c>
      <c r="J452" s="17" t="s">
        <v>527</v>
      </c>
      <c r="K452" s="12" t="s">
        <v>47</v>
      </c>
      <c r="L452" s="12" t="s">
        <v>48</v>
      </c>
      <c r="M452" s="28">
        <f t="shared" si="27"/>
        <v>14.4</v>
      </c>
      <c r="N452" s="28">
        <v>14.4</v>
      </c>
      <c r="O452" s="12" t="s">
        <v>1069</v>
      </c>
      <c r="P452" s="14" t="s">
        <v>1070</v>
      </c>
      <c r="Q452" s="12"/>
      <c r="R452" s="12"/>
      <c r="S452" s="12"/>
      <c r="T452" s="12"/>
      <c r="U452" s="12"/>
      <c r="V452" s="12"/>
      <c r="W452" s="12"/>
      <c r="X452" s="12"/>
      <c r="Y452" s="12"/>
      <c r="Z452" s="12"/>
      <c r="AA452" s="34"/>
      <c r="AB452" s="3" t="s">
        <v>254</v>
      </c>
      <c r="AC452" s="3" t="s">
        <v>538</v>
      </c>
    </row>
    <row r="453" s="3" customFormat="1" customHeight="1" spans="1:29">
      <c r="A453" s="12">
        <f t="shared" si="25"/>
        <v>448</v>
      </c>
      <c r="B453" s="12" t="s">
        <v>38</v>
      </c>
      <c r="C453" s="23" t="s">
        <v>53</v>
      </c>
      <c r="D453" s="15" t="s">
        <v>1147</v>
      </c>
      <c r="E453" s="15" t="s">
        <v>1148</v>
      </c>
      <c r="F453" s="14" t="s">
        <v>1149</v>
      </c>
      <c r="G453" s="17" t="str">
        <f>VLOOKUP(D:D,[1]项目库!$B:$H,7,0)</f>
        <v>熊家镇松柏村</v>
      </c>
      <c r="H453" s="12" t="s">
        <v>44</v>
      </c>
      <c r="I453" s="17" t="s">
        <v>522</v>
      </c>
      <c r="J453" s="17" t="s">
        <v>527</v>
      </c>
      <c r="K453" s="12" t="s">
        <v>47</v>
      </c>
      <c r="L453" s="12" t="s">
        <v>48</v>
      </c>
      <c r="M453" s="28">
        <f t="shared" si="27"/>
        <v>17.1</v>
      </c>
      <c r="N453" s="28">
        <v>17.1</v>
      </c>
      <c r="O453" s="12" t="s">
        <v>1069</v>
      </c>
      <c r="P453" s="14" t="s">
        <v>1070</v>
      </c>
      <c r="Q453" s="12"/>
      <c r="R453" s="12"/>
      <c r="S453" s="12"/>
      <c r="T453" s="12"/>
      <c r="U453" s="12"/>
      <c r="V453" s="12"/>
      <c r="W453" s="12"/>
      <c r="X453" s="12"/>
      <c r="Y453" s="12"/>
      <c r="Z453" s="12"/>
      <c r="AA453" s="34"/>
      <c r="AB453" s="3" t="s">
        <v>254</v>
      </c>
      <c r="AC453" s="3" t="s">
        <v>538</v>
      </c>
    </row>
    <row r="454" s="3" customFormat="1" customHeight="1" spans="1:29">
      <c r="A454" s="12">
        <f t="shared" si="25"/>
        <v>449</v>
      </c>
      <c r="B454" s="12" t="s">
        <v>38</v>
      </c>
      <c r="C454" s="23" t="s">
        <v>53</v>
      </c>
      <c r="D454" s="15" t="s">
        <v>1150</v>
      </c>
      <c r="E454" s="15" t="s">
        <v>1151</v>
      </c>
      <c r="F454" s="14" t="s">
        <v>1152</v>
      </c>
      <c r="G454" s="17" t="str">
        <f>VLOOKUP(D:D,[1]项目库!$B:$H,7,0)</f>
        <v>熊家镇红星村</v>
      </c>
      <c r="H454" s="12" t="s">
        <v>44</v>
      </c>
      <c r="I454" s="17" t="s">
        <v>522</v>
      </c>
      <c r="J454" s="17" t="s">
        <v>527</v>
      </c>
      <c r="K454" s="12" t="s">
        <v>47</v>
      </c>
      <c r="L454" s="12" t="s">
        <v>48</v>
      </c>
      <c r="M454" s="28">
        <f t="shared" si="27"/>
        <v>4.5</v>
      </c>
      <c r="N454" s="28">
        <v>4.5</v>
      </c>
      <c r="O454" s="12" t="s">
        <v>1069</v>
      </c>
      <c r="P454" s="14" t="s">
        <v>1070</v>
      </c>
      <c r="Q454" s="12"/>
      <c r="R454" s="12"/>
      <c r="S454" s="12"/>
      <c r="T454" s="12"/>
      <c r="U454" s="12"/>
      <c r="V454" s="12"/>
      <c r="W454" s="12"/>
      <c r="X454" s="12"/>
      <c r="Y454" s="12"/>
      <c r="Z454" s="12"/>
      <c r="AA454" s="34"/>
      <c r="AB454" s="3" t="s">
        <v>254</v>
      </c>
      <c r="AC454" s="3" t="s">
        <v>538</v>
      </c>
    </row>
    <row r="455" s="3" customFormat="1" customHeight="1" spans="1:29">
      <c r="A455" s="12">
        <f t="shared" si="25"/>
        <v>450</v>
      </c>
      <c r="B455" s="12" t="s">
        <v>38</v>
      </c>
      <c r="C455" s="23" t="s">
        <v>53</v>
      </c>
      <c r="D455" s="15" t="s">
        <v>1153</v>
      </c>
      <c r="E455" s="15" t="s">
        <v>1154</v>
      </c>
      <c r="F455" s="14" t="s">
        <v>1155</v>
      </c>
      <c r="G455" s="17" t="str">
        <f>VLOOKUP(D:D,[1]项目库!$B:$H,7,0)</f>
        <v>小周镇姚家村</v>
      </c>
      <c r="H455" s="12" t="s">
        <v>44</v>
      </c>
      <c r="I455" s="17" t="s">
        <v>522</v>
      </c>
      <c r="J455" s="17" t="s">
        <v>527</v>
      </c>
      <c r="K455" s="12" t="s">
        <v>47</v>
      </c>
      <c r="L455" s="12" t="s">
        <v>48</v>
      </c>
      <c r="M455" s="28">
        <f t="shared" si="27"/>
        <v>26.1</v>
      </c>
      <c r="N455" s="28">
        <v>26.1</v>
      </c>
      <c r="O455" s="12" t="s">
        <v>1069</v>
      </c>
      <c r="P455" s="14" t="s">
        <v>1070</v>
      </c>
      <c r="Q455" s="12"/>
      <c r="R455" s="12"/>
      <c r="S455" s="12"/>
      <c r="T455" s="12"/>
      <c r="U455" s="12"/>
      <c r="V455" s="12"/>
      <c r="W455" s="12"/>
      <c r="X455" s="12"/>
      <c r="Y455" s="12"/>
      <c r="Z455" s="12"/>
      <c r="AA455" s="34"/>
      <c r="AB455" s="3" t="s">
        <v>452</v>
      </c>
      <c r="AC455" s="3" t="s">
        <v>538</v>
      </c>
    </row>
    <row r="456" s="3" customFormat="1" customHeight="1" spans="1:29">
      <c r="A456" s="12">
        <f t="shared" ref="A456:A519" si="28">ROW(456:456)-5</f>
        <v>451</v>
      </c>
      <c r="B456" s="12" t="s">
        <v>38</v>
      </c>
      <c r="C456" s="23" t="s">
        <v>53</v>
      </c>
      <c r="D456" s="15" t="s">
        <v>1156</v>
      </c>
      <c r="E456" s="15" t="s">
        <v>1157</v>
      </c>
      <c r="F456" s="14" t="s">
        <v>1158</v>
      </c>
      <c r="G456" s="17" t="str">
        <f>VLOOKUP(D:D,[1]项目库!$B:$H,7,0)</f>
        <v>大周镇莫家村</v>
      </c>
      <c r="H456" s="12" t="s">
        <v>44</v>
      </c>
      <c r="I456" s="17" t="s">
        <v>522</v>
      </c>
      <c r="J456" s="17" t="s">
        <v>527</v>
      </c>
      <c r="K456" s="12" t="s">
        <v>47</v>
      </c>
      <c r="L456" s="12" t="s">
        <v>48</v>
      </c>
      <c r="M456" s="28">
        <f t="shared" si="27"/>
        <v>7.2</v>
      </c>
      <c r="N456" s="28">
        <v>7.2</v>
      </c>
      <c r="O456" s="12" t="s">
        <v>1069</v>
      </c>
      <c r="P456" s="14" t="s">
        <v>1070</v>
      </c>
      <c r="Q456" s="12"/>
      <c r="R456" s="12"/>
      <c r="S456" s="12"/>
      <c r="T456" s="12"/>
      <c r="U456" s="12"/>
      <c r="V456" s="12"/>
      <c r="W456" s="12"/>
      <c r="X456" s="12"/>
      <c r="Y456" s="12"/>
      <c r="Z456" s="12"/>
      <c r="AA456" s="34"/>
      <c r="AB456" s="3" t="s">
        <v>455</v>
      </c>
      <c r="AC456" s="3" t="s">
        <v>538</v>
      </c>
    </row>
    <row r="457" s="3" customFormat="1" customHeight="1" spans="1:29">
      <c r="A457" s="12">
        <f t="shared" si="28"/>
        <v>452</v>
      </c>
      <c r="B457" s="12" t="s">
        <v>38</v>
      </c>
      <c r="C457" s="23" t="s">
        <v>53</v>
      </c>
      <c r="D457" s="15" t="s">
        <v>1159</v>
      </c>
      <c r="E457" s="15" t="s">
        <v>1160</v>
      </c>
      <c r="F457" s="14" t="s">
        <v>1161</v>
      </c>
      <c r="G457" s="17" t="str">
        <f>VLOOKUP(D:D,[1]项目库!$B:$H,7,0)</f>
        <v>大周镇凤凰村</v>
      </c>
      <c r="H457" s="12" t="s">
        <v>44</v>
      </c>
      <c r="I457" s="17" t="s">
        <v>522</v>
      </c>
      <c r="J457" s="17" t="s">
        <v>527</v>
      </c>
      <c r="K457" s="12" t="s">
        <v>47</v>
      </c>
      <c r="L457" s="12" t="s">
        <v>48</v>
      </c>
      <c r="M457" s="28">
        <f t="shared" si="27"/>
        <v>8.46</v>
      </c>
      <c r="N457" s="28">
        <v>8.46</v>
      </c>
      <c r="O457" s="12" t="s">
        <v>1069</v>
      </c>
      <c r="P457" s="14" t="s">
        <v>1070</v>
      </c>
      <c r="Q457" s="12"/>
      <c r="R457" s="12"/>
      <c r="S457" s="12"/>
      <c r="T457" s="12"/>
      <c r="U457" s="12"/>
      <c r="V457" s="12"/>
      <c r="W457" s="12"/>
      <c r="X457" s="12"/>
      <c r="Y457" s="12"/>
      <c r="Z457" s="12"/>
      <c r="AA457" s="34"/>
      <c r="AB457" s="3" t="s">
        <v>455</v>
      </c>
      <c r="AC457" s="3" t="s">
        <v>538</v>
      </c>
    </row>
    <row r="458" s="3" customFormat="1" customHeight="1" spans="1:29">
      <c r="A458" s="12">
        <f t="shared" si="28"/>
        <v>453</v>
      </c>
      <c r="B458" s="12" t="s">
        <v>38</v>
      </c>
      <c r="C458" s="23" t="s">
        <v>53</v>
      </c>
      <c r="D458" s="15" t="s">
        <v>1162</v>
      </c>
      <c r="E458" s="15" t="s">
        <v>1163</v>
      </c>
      <c r="F458" s="14" t="s">
        <v>1164</v>
      </c>
      <c r="G458" s="17" t="str">
        <f>VLOOKUP(D:D,[1]项目库!$B:$H,7,0)</f>
        <v>大周镇宋家村</v>
      </c>
      <c r="H458" s="12" t="s">
        <v>44</v>
      </c>
      <c r="I458" s="17" t="s">
        <v>522</v>
      </c>
      <c r="J458" s="17" t="s">
        <v>527</v>
      </c>
      <c r="K458" s="12" t="s">
        <v>47</v>
      </c>
      <c r="L458" s="12" t="s">
        <v>48</v>
      </c>
      <c r="M458" s="28">
        <f t="shared" si="27"/>
        <v>13.51</v>
      </c>
      <c r="N458" s="28">
        <v>13.51</v>
      </c>
      <c r="O458" s="12" t="s">
        <v>1069</v>
      </c>
      <c r="P458" s="14" t="s">
        <v>1070</v>
      </c>
      <c r="Q458" s="12"/>
      <c r="R458" s="12"/>
      <c r="S458" s="12"/>
      <c r="T458" s="12"/>
      <c r="U458" s="12"/>
      <c r="V458" s="12"/>
      <c r="W458" s="12"/>
      <c r="X458" s="12"/>
      <c r="Y458" s="12"/>
      <c r="Z458" s="12"/>
      <c r="AA458" s="34"/>
      <c r="AB458" s="3" t="s">
        <v>455</v>
      </c>
      <c r="AC458" s="3" t="s">
        <v>538</v>
      </c>
    </row>
    <row r="459" s="3" customFormat="1" customHeight="1" spans="1:29">
      <c r="A459" s="12">
        <f t="shared" si="28"/>
        <v>454</v>
      </c>
      <c r="B459" s="12" t="s">
        <v>38</v>
      </c>
      <c r="C459" s="23" t="s">
        <v>53</v>
      </c>
      <c r="D459" s="15" t="s">
        <v>1165</v>
      </c>
      <c r="E459" s="15" t="s">
        <v>1075</v>
      </c>
      <c r="F459" s="14" t="s">
        <v>1166</v>
      </c>
      <c r="G459" s="17" t="str">
        <f>VLOOKUP(D:D,[1]项目库!$B:$H,7,0)</f>
        <v>高梁镇新店子社区</v>
      </c>
      <c r="H459" s="12" t="s">
        <v>44</v>
      </c>
      <c r="I459" s="17" t="s">
        <v>522</v>
      </c>
      <c r="J459" s="17" t="s">
        <v>527</v>
      </c>
      <c r="K459" s="12" t="s">
        <v>47</v>
      </c>
      <c r="L459" s="12" t="s">
        <v>48</v>
      </c>
      <c r="M459" s="28">
        <f t="shared" si="27"/>
        <v>36</v>
      </c>
      <c r="N459" s="28">
        <v>36</v>
      </c>
      <c r="O459" s="12" t="s">
        <v>1069</v>
      </c>
      <c r="P459" s="14" t="s">
        <v>1070</v>
      </c>
      <c r="Q459" s="12"/>
      <c r="R459" s="12"/>
      <c r="S459" s="12"/>
      <c r="T459" s="12"/>
      <c r="U459" s="12"/>
      <c r="V459" s="12"/>
      <c r="W459" s="12"/>
      <c r="X459" s="12"/>
      <c r="Y459" s="12"/>
      <c r="Z459" s="12"/>
      <c r="AA459" s="34"/>
      <c r="AB459" s="3" t="s">
        <v>235</v>
      </c>
      <c r="AC459" s="3" t="s">
        <v>538</v>
      </c>
    </row>
    <row r="460" s="3" customFormat="1" customHeight="1" spans="1:29">
      <c r="A460" s="12">
        <f t="shared" si="28"/>
        <v>455</v>
      </c>
      <c r="B460" s="12" t="s">
        <v>38</v>
      </c>
      <c r="C460" s="23" t="s">
        <v>53</v>
      </c>
      <c r="D460" s="15" t="s">
        <v>1167</v>
      </c>
      <c r="E460" s="15" t="s">
        <v>1168</v>
      </c>
      <c r="F460" s="14" t="s">
        <v>1169</v>
      </c>
      <c r="G460" s="17" t="str">
        <f>VLOOKUP(D:D,[1]项目库!$B:$H,7,0)</f>
        <v>高梁镇桐槽村</v>
      </c>
      <c r="H460" s="12" t="s">
        <v>44</v>
      </c>
      <c r="I460" s="17" t="s">
        <v>522</v>
      </c>
      <c r="J460" s="17" t="s">
        <v>527</v>
      </c>
      <c r="K460" s="12" t="s">
        <v>47</v>
      </c>
      <c r="L460" s="12" t="s">
        <v>48</v>
      </c>
      <c r="M460" s="28">
        <f t="shared" si="27"/>
        <v>46.8</v>
      </c>
      <c r="N460" s="28">
        <v>46.8</v>
      </c>
      <c r="O460" s="12" t="s">
        <v>1069</v>
      </c>
      <c r="P460" s="14" t="s">
        <v>1070</v>
      </c>
      <c r="Q460" s="12"/>
      <c r="R460" s="12"/>
      <c r="S460" s="12"/>
      <c r="T460" s="12"/>
      <c r="U460" s="12"/>
      <c r="V460" s="12"/>
      <c r="W460" s="12"/>
      <c r="X460" s="12"/>
      <c r="Y460" s="12"/>
      <c r="Z460" s="12"/>
      <c r="AA460" s="34"/>
      <c r="AB460" s="3" t="s">
        <v>235</v>
      </c>
      <c r="AC460" s="3" t="s">
        <v>538</v>
      </c>
    </row>
    <row r="461" s="3" customFormat="1" customHeight="1" spans="1:29">
      <c r="A461" s="12">
        <f t="shared" si="28"/>
        <v>456</v>
      </c>
      <c r="B461" s="12" t="s">
        <v>38</v>
      </c>
      <c r="C461" s="23" t="s">
        <v>53</v>
      </c>
      <c r="D461" s="15" t="s">
        <v>1170</v>
      </c>
      <c r="E461" s="15" t="s">
        <v>1171</v>
      </c>
      <c r="F461" s="14" t="s">
        <v>1172</v>
      </c>
      <c r="G461" s="17" t="str">
        <f>VLOOKUP(D:D,[1]项目库!$B:$H,7,0)</f>
        <v>李河镇高升村</v>
      </c>
      <c r="H461" s="12" t="s">
        <v>44</v>
      </c>
      <c r="I461" s="17" t="s">
        <v>522</v>
      </c>
      <c r="J461" s="17" t="s">
        <v>527</v>
      </c>
      <c r="K461" s="12" t="s">
        <v>47</v>
      </c>
      <c r="L461" s="12" t="s">
        <v>48</v>
      </c>
      <c r="M461" s="28">
        <f t="shared" si="27"/>
        <v>23.4</v>
      </c>
      <c r="N461" s="28">
        <v>23.4</v>
      </c>
      <c r="O461" s="12" t="s">
        <v>1069</v>
      </c>
      <c r="P461" s="14" t="s">
        <v>1070</v>
      </c>
      <c r="Q461" s="12"/>
      <c r="R461" s="12"/>
      <c r="S461" s="12"/>
      <c r="T461" s="12"/>
      <c r="U461" s="12"/>
      <c r="V461" s="12"/>
      <c r="W461" s="12"/>
      <c r="X461" s="12"/>
      <c r="Y461" s="12"/>
      <c r="Z461" s="12"/>
      <c r="AA461" s="34"/>
      <c r="AB461" s="3" t="s">
        <v>262</v>
      </c>
      <c r="AC461" s="3" t="s">
        <v>538</v>
      </c>
    </row>
    <row r="462" s="3" customFormat="1" customHeight="1" spans="1:29">
      <c r="A462" s="12">
        <f t="shared" si="28"/>
        <v>457</v>
      </c>
      <c r="B462" s="12" t="s">
        <v>38</v>
      </c>
      <c r="C462" s="23" t="s">
        <v>53</v>
      </c>
      <c r="D462" s="15" t="s">
        <v>1173</v>
      </c>
      <c r="E462" s="15" t="s">
        <v>1171</v>
      </c>
      <c r="F462" s="14" t="s">
        <v>1174</v>
      </c>
      <c r="G462" s="17" t="str">
        <f>VLOOKUP(D:D,[1]项目库!$B:$H,7,0)</f>
        <v>李河镇荆煤村</v>
      </c>
      <c r="H462" s="12" t="s">
        <v>44</v>
      </c>
      <c r="I462" s="17" t="s">
        <v>522</v>
      </c>
      <c r="J462" s="17" t="s">
        <v>527</v>
      </c>
      <c r="K462" s="12" t="s">
        <v>47</v>
      </c>
      <c r="L462" s="12" t="s">
        <v>48</v>
      </c>
      <c r="M462" s="28">
        <f t="shared" si="27"/>
        <v>23.4</v>
      </c>
      <c r="N462" s="28">
        <v>23.4</v>
      </c>
      <c r="O462" s="12" t="s">
        <v>1069</v>
      </c>
      <c r="P462" s="14" t="s">
        <v>1070</v>
      </c>
      <c r="Q462" s="12"/>
      <c r="R462" s="12"/>
      <c r="S462" s="12"/>
      <c r="T462" s="12"/>
      <c r="U462" s="12"/>
      <c r="V462" s="12"/>
      <c r="W462" s="12"/>
      <c r="X462" s="12"/>
      <c r="Y462" s="12"/>
      <c r="Z462" s="12"/>
      <c r="AA462" s="34"/>
      <c r="AB462" s="3" t="s">
        <v>262</v>
      </c>
      <c r="AC462" s="3" t="s">
        <v>538</v>
      </c>
    </row>
    <row r="463" s="3" customFormat="1" customHeight="1" spans="1:29">
      <c r="A463" s="12">
        <f t="shared" si="28"/>
        <v>458</v>
      </c>
      <c r="B463" s="12" t="s">
        <v>38</v>
      </c>
      <c r="C463" s="23" t="s">
        <v>53</v>
      </c>
      <c r="D463" s="15" t="s">
        <v>1175</v>
      </c>
      <c r="E463" s="15" t="s">
        <v>1176</v>
      </c>
      <c r="F463" s="14" t="s">
        <v>1177</v>
      </c>
      <c r="G463" s="17" t="str">
        <f>VLOOKUP(D:D,[1]项目库!$B:$H,7,0)</f>
        <v>李河镇荆煤村</v>
      </c>
      <c r="H463" s="12" t="s">
        <v>44</v>
      </c>
      <c r="I463" s="17" t="s">
        <v>522</v>
      </c>
      <c r="J463" s="17" t="s">
        <v>527</v>
      </c>
      <c r="K463" s="12" t="s">
        <v>47</v>
      </c>
      <c r="L463" s="12" t="s">
        <v>48</v>
      </c>
      <c r="M463" s="28">
        <f t="shared" si="27"/>
        <v>22.68</v>
      </c>
      <c r="N463" s="28">
        <v>22.68</v>
      </c>
      <c r="O463" s="12" t="s">
        <v>1069</v>
      </c>
      <c r="P463" s="14" t="s">
        <v>1070</v>
      </c>
      <c r="Q463" s="12"/>
      <c r="R463" s="12"/>
      <c r="S463" s="12"/>
      <c r="T463" s="12"/>
      <c r="U463" s="12"/>
      <c r="V463" s="12"/>
      <c r="W463" s="12"/>
      <c r="X463" s="12"/>
      <c r="Y463" s="12"/>
      <c r="Z463" s="12"/>
      <c r="AA463" s="34"/>
      <c r="AB463" s="3" t="s">
        <v>262</v>
      </c>
      <c r="AC463" s="3" t="s">
        <v>538</v>
      </c>
    </row>
    <row r="464" s="3" customFormat="1" customHeight="1" spans="1:29">
      <c r="A464" s="12">
        <f t="shared" si="28"/>
        <v>459</v>
      </c>
      <c r="B464" s="12" t="s">
        <v>38</v>
      </c>
      <c r="C464" s="23" t="s">
        <v>53</v>
      </c>
      <c r="D464" s="15" t="s">
        <v>1178</v>
      </c>
      <c r="E464" s="15" t="s">
        <v>1179</v>
      </c>
      <c r="F464" s="14" t="s">
        <v>1180</v>
      </c>
      <c r="G464" s="17" t="str">
        <f>VLOOKUP(D:D,[1]项目库!$B:$H,7,0)</f>
        <v>李河镇彭河村、高升村</v>
      </c>
      <c r="H464" s="12" t="s">
        <v>44</v>
      </c>
      <c r="I464" s="17" t="s">
        <v>522</v>
      </c>
      <c r="J464" s="17" t="s">
        <v>527</v>
      </c>
      <c r="K464" s="12" t="s">
        <v>47</v>
      </c>
      <c r="L464" s="12" t="s">
        <v>48</v>
      </c>
      <c r="M464" s="28">
        <f t="shared" si="27"/>
        <v>30.24</v>
      </c>
      <c r="N464" s="28">
        <v>30.24</v>
      </c>
      <c r="O464" s="12" t="s">
        <v>1069</v>
      </c>
      <c r="P464" s="14" t="s">
        <v>1070</v>
      </c>
      <c r="Q464" s="12"/>
      <c r="R464" s="12"/>
      <c r="S464" s="12"/>
      <c r="T464" s="12"/>
      <c r="U464" s="12"/>
      <c r="V464" s="12"/>
      <c r="W464" s="12"/>
      <c r="X464" s="12"/>
      <c r="Y464" s="12"/>
      <c r="Z464" s="12"/>
      <c r="AA464" s="34"/>
      <c r="AB464" s="3" t="s">
        <v>262</v>
      </c>
      <c r="AC464" s="3" t="s">
        <v>538</v>
      </c>
    </row>
    <row r="465" s="3" customFormat="1" customHeight="1" spans="1:29">
      <c r="A465" s="12">
        <f t="shared" si="28"/>
        <v>460</v>
      </c>
      <c r="B465" s="12" t="s">
        <v>38</v>
      </c>
      <c r="C465" s="23" t="s">
        <v>53</v>
      </c>
      <c r="D465" s="15" t="s">
        <v>1181</v>
      </c>
      <c r="E465" s="15" t="s">
        <v>1182</v>
      </c>
      <c r="F465" s="14" t="s">
        <v>1183</v>
      </c>
      <c r="G465" s="17" t="str">
        <f>VLOOKUP(D:D,[1]项目库!$B:$H,7,0)</f>
        <v>李河镇彭河村</v>
      </c>
      <c r="H465" s="12" t="s">
        <v>44</v>
      </c>
      <c r="I465" s="17" t="s">
        <v>522</v>
      </c>
      <c r="J465" s="17" t="s">
        <v>527</v>
      </c>
      <c r="K465" s="12" t="s">
        <v>47</v>
      </c>
      <c r="L465" s="12" t="s">
        <v>48</v>
      </c>
      <c r="M465" s="28">
        <f t="shared" si="27"/>
        <v>19.08</v>
      </c>
      <c r="N465" s="28">
        <v>19.08</v>
      </c>
      <c r="O465" s="12" t="s">
        <v>1069</v>
      </c>
      <c r="P465" s="14" t="s">
        <v>1070</v>
      </c>
      <c r="Q465" s="12"/>
      <c r="R465" s="12"/>
      <c r="S465" s="12"/>
      <c r="T465" s="12"/>
      <c r="U465" s="12"/>
      <c r="V465" s="12"/>
      <c r="W465" s="12"/>
      <c r="X465" s="12"/>
      <c r="Y465" s="12"/>
      <c r="Z465" s="12"/>
      <c r="AA465" s="34"/>
      <c r="AB465" s="3" t="s">
        <v>262</v>
      </c>
      <c r="AC465" s="3" t="s">
        <v>538</v>
      </c>
    </row>
    <row r="466" s="3" customFormat="1" customHeight="1" spans="1:29">
      <c r="A466" s="12">
        <f t="shared" si="28"/>
        <v>461</v>
      </c>
      <c r="B466" s="12" t="s">
        <v>38</v>
      </c>
      <c r="C466" s="23" t="s">
        <v>53</v>
      </c>
      <c r="D466" s="15" t="s">
        <v>1184</v>
      </c>
      <c r="E466" s="15" t="s">
        <v>1185</v>
      </c>
      <c r="F466" s="14" t="s">
        <v>1186</v>
      </c>
      <c r="G466" s="17" t="str">
        <f>VLOOKUP(D:D,[1]项目库!$B:$H,7,0)</f>
        <v>分水镇红古村</v>
      </c>
      <c r="H466" s="12" t="s">
        <v>44</v>
      </c>
      <c r="I466" s="17" t="s">
        <v>522</v>
      </c>
      <c r="J466" s="17" t="s">
        <v>527</v>
      </c>
      <c r="K466" s="12" t="s">
        <v>47</v>
      </c>
      <c r="L466" s="12" t="s">
        <v>48</v>
      </c>
      <c r="M466" s="28">
        <f t="shared" si="27"/>
        <v>33.75</v>
      </c>
      <c r="N466" s="28">
        <v>33.75</v>
      </c>
      <c r="O466" s="12" t="s">
        <v>1069</v>
      </c>
      <c r="P466" s="14" t="s">
        <v>1070</v>
      </c>
      <c r="Q466" s="12"/>
      <c r="R466" s="12"/>
      <c r="S466" s="12"/>
      <c r="T466" s="12"/>
      <c r="U466" s="12"/>
      <c r="V466" s="12"/>
      <c r="W466" s="12"/>
      <c r="X466" s="12"/>
      <c r="Y466" s="12"/>
      <c r="Z466" s="12"/>
      <c r="AA466" s="34"/>
      <c r="AB466" s="3" t="s">
        <v>246</v>
      </c>
      <c r="AC466" s="3" t="s">
        <v>538</v>
      </c>
    </row>
    <row r="467" s="3" customFormat="1" customHeight="1" spans="1:29">
      <c r="A467" s="12">
        <f t="shared" si="28"/>
        <v>462</v>
      </c>
      <c r="B467" s="12" t="s">
        <v>38</v>
      </c>
      <c r="C467" s="23" t="s">
        <v>53</v>
      </c>
      <c r="D467" s="15" t="s">
        <v>1187</v>
      </c>
      <c r="E467" s="15" t="s">
        <v>1188</v>
      </c>
      <c r="F467" s="14" t="s">
        <v>1189</v>
      </c>
      <c r="G467" s="17" t="str">
        <f>VLOOKUP(D:D,[1]项目库!$B:$H,7,0)</f>
        <v>分水镇红古村</v>
      </c>
      <c r="H467" s="12" t="s">
        <v>44</v>
      </c>
      <c r="I467" s="17" t="s">
        <v>522</v>
      </c>
      <c r="J467" s="17" t="s">
        <v>527</v>
      </c>
      <c r="K467" s="12" t="s">
        <v>47</v>
      </c>
      <c r="L467" s="12" t="s">
        <v>48</v>
      </c>
      <c r="M467" s="28">
        <f t="shared" si="27"/>
        <v>59.22</v>
      </c>
      <c r="N467" s="28">
        <v>59.22</v>
      </c>
      <c r="O467" s="12" t="s">
        <v>1069</v>
      </c>
      <c r="P467" s="14" t="s">
        <v>1070</v>
      </c>
      <c r="Q467" s="12"/>
      <c r="R467" s="12"/>
      <c r="S467" s="12"/>
      <c r="T467" s="12"/>
      <c r="U467" s="12"/>
      <c r="V467" s="12"/>
      <c r="W467" s="12"/>
      <c r="X467" s="12"/>
      <c r="Y467" s="12"/>
      <c r="Z467" s="12"/>
      <c r="AA467" s="34"/>
      <c r="AB467" s="3" t="s">
        <v>246</v>
      </c>
      <c r="AC467" s="3" t="s">
        <v>538</v>
      </c>
    </row>
    <row r="468" s="3" customFormat="1" customHeight="1" spans="1:29">
      <c r="A468" s="12">
        <f t="shared" si="28"/>
        <v>463</v>
      </c>
      <c r="B468" s="12" t="s">
        <v>38</v>
      </c>
      <c r="C468" s="23" t="s">
        <v>53</v>
      </c>
      <c r="D468" s="15" t="s">
        <v>1190</v>
      </c>
      <c r="E468" s="15" t="s">
        <v>1191</v>
      </c>
      <c r="F468" s="14" t="s">
        <v>1192</v>
      </c>
      <c r="G468" s="17" t="str">
        <f>VLOOKUP(D:D,[1]项目库!$B:$H,7,0)</f>
        <v>分水镇郎家村</v>
      </c>
      <c r="H468" s="12" t="s">
        <v>44</v>
      </c>
      <c r="I468" s="17" t="s">
        <v>522</v>
      </c>
      <c r="J468" s="17" t="s">
        <v>527</v>
      </c>
      <c r="K468" s="12" t="s">
        <v>47</v>
      </c>
      <c r="L468" s="12" t="s">
        <v>48</v>
      </c>
      <c r="M468" s="28">
        <f t="shared" si="27"/>
        <v>21.43</v>
      </c>
      <c r="N468" s="28">
        <v>21.43</v>
      </c>
      <c r="O468" s="12" t="s">
        <v>1069</v>
      </c>
      <c r="P468" s="14" t="s">
        <v>1070</v>
      </c>
      <c r="Q468" s="12"/>
      <c r="R468" s="12"/>
      <c r="S468" s="12"/>
      <c r="T468" s="12"/>
      <c r="U468" s="12"/>
      <c r="V468" s="12"/>
      <c r="W468" s="12"/>
      <c r="X468" s="12"/>
      <c r="Y468" s="12"/>
      <c r="Z468" s="12"/>
      <c r="AA468" s="34"/>
      <c r="AB468" s="3" t="s">
        <v>246</v>
      </c>
      <c r="AC468" s="3" t="s">
        <v>538</v>
      </c>
    </row>
    <row r="469" s="3" customFormat="1" customHeight="1" spans="1:29">
      <c r="A469" s="12">
        <f t="shared" si="28"/>
        <v>464</v>
      </c>
      <c r="B469" s="12" t="s">
        <v>38</v>
      </c>
      <c r="C469" s="23" t="s">
        <v>53</v>
      </c>
      <c r="D469" s="15" t="s">
        <v>1193</v>
      </c>
      <c r="E469" s="15" t="s">
        <v>1194</v>
      </c>
      <c r="F469" s="14" t="s">
        <v>1195</v>
      </c>
      <c r="G469" s="17" t="str">
        <f>VLOOKUP(D:D,[1]项目库!$B:$H,7,0)</f>
        <v>孙家镇天宝村</v>
      </c>
      <c r="H469" s="12" t="s">
        <v>44</v>
      </c>
      <c r="I469" s="17" t="s">
        <v>522</v>
      </c>
      <c r="J469" s="17" t="s">
        <v>527</v>
      </c>
      <c r="K469" s="12" t="s">
        <v>47</v>
      </c>
      <c r="L469" s="12" t="s">
        <v>48</v>
      </c>
      <c r="M469" s="28">
        <f t="shared" si="27"/>
        <v>26.51</v>
      </c>
      <c r="N469" s="28">
        <v>26.51</v>
      </c>
      <c r="O469" s="12" t="s">
        <v>1069</v>
      </c>
      <c r="P469" s="14" t="s">
        <v>1070</v>
      </c>
      <c r="Q469" s="12"/>
      <c r="R469" s="12"/>
      <c r="S469" s="12"/>
      <c r="T469" s="12"/>
      <c r="U469" s="12"/>
      <c r="V469" s="12"/>
      <c r="W469" s="12"/>
      <c r="X469" s="12"/>
      <c r="Y469" s="12"/>
      <c r="Z469" s="12"/>
      <c r="AA469" s="34"/>
      <c r="AB469" s="3" t="s">
        <v>463</v>
      </c>
      <c r="AC469" s="3" t="s">
        <v>538</v>
      </c>
    </row>
    <row r="470" s="3" customFormat="1" customHeight="1" spans="1:29">
      <c r="A470" s="12">
        <f t="shared" si="28"/>
        <v>465</v>
      </c>
      <c r="B470" s="12" t="s">
        <v>38</v>
      </c>
      <c r="C470" s="23" t="s">
        <v>53</v>
      </c>
      <c r="D470" s="15" t="s">
        <v>1196</v>
      </c>
      <c r="E470" s="15" t="s">
        <v>1197</v>
      </c>
      <c r="F470" s="14" t="s">
        <v>1198</v>
      </c>
      <c r="G470" s="17" t="str">
        <f>VLOOKUP(D:D,[1]项目库!$B:$H,7,0)</f>
        <v>孙家镇飞龙桥社区</v>
      </c>
      <c r="H470" s="12" t="s">
        <v>44</v>
      </c>
      <c r="I470" s="17" t="s">
        <v>522</v>
      </c>
      <c r="J470" s="17" t="s">
        <v>527</v>
      </c>
      <c r="K470" s="12" t="s">
        <v>47</v>
      </c>
      <c r="L470" s="12" t="s">
        <v>48</v>
      </c>
      <c r="M470" s="28">
        <f t="shared" si="27"/>
        <v>4.19</v>
      </c>
      <c r="N470" s="28">
        <v>4.19</v>
      </c>
      <c r="O470" s="12" t="s">
        <v>1069</v>
      </c>
      <c r="P470" s="14" t="s">
        <v>1070</v>
      </c>
      <c r="Q470" s="12"/>
      <c r="R470" s="12"/>
      <c r="S470" s="12"/>
      <c r="T470" s="12"/>
      <c r="U470" s="12"/>
      <c r="V470" s="12"/>
      <c r="W470" s="12"/>
      <c r="X470" s="12"/>
      <c r="Y470" s="12"/>
      <c r="Z470" s="12"/>
      <c r="AA470" s="34"/>
      <c r="AB470" s="3" t="s">
        <v>463</v>
      </c>
      <c r="AC470" s="3" t="s">
        <v>538</v>
      </c>
    </row>
    <row r="471" s="3" customFormat="1" customHeight="1" spans="1:29">
      <c r="A471" s="12">
        <f t="shared" si="28"/>
        <v>466</v>
      </c>
      <c r="B471" s="12" t="s">
        <v>38</v>
      </c>
      <c r="C471" s="23" t="s">
        <v>53</v>
      </c>
      <c r="D471" s="15" t="s">
        <v>1199</v>
      </c>
      <c r="E471" s="15" t="s">
        <v>1200</v>
      </c>
      <c r="F471" s="14" t="s">
        <v>1201</v>
      </c>
      <c r="G471" s="17" t="str">
        <f>VLOOKUP(D:D,[1]项目库!$B:$H,7,0)</f>
        <v>孙家镇大河村</v>
      </c>
      <c r="H471" s="12" t="s">
        <v>44</v>
      </c>
      <c r="I471" s="17" t="s">
        <v>522</v>
      </c>
      <c r="J471" s="17" t="s">
        <v>527</v>
      </c>
      <c r="K471" s="12" t="s">
        <v>47</v>
      </c>
      <c r="L471" s="12" t="s">
        <v>48</v>
      </c>
      <c r="M471" s="28">
        <f t="shared" si="27"/>
        <v>14.29</v>
      </c>
      <c r="N471" s="28">
        <v>14.29</v>
      </c>
      <c r="O471" s="12" t="s">
        <v>1069</v>
      </c>
      <c r="P471" s="14" t="s">
        <v>1070</v>
      </c>
      <c r="Q471" s="12"/>
      <c r="R471" s="12"/>
      <c r="S471" s="12"/>
      <c r="T471" s="12"/>
      <c r="U471" s="12"/>
      <c r="V471" s="12"/>
      <c r="W471" s="12"/>
      <c r="X471" s="12"/>
      <c r="Y471" s="12"/>
      <c r="Z471" s="12"/>
      <c r="AA471" s="34"/>
      <c r="AB471" s="3" t="s">
        <v>463</v>
      </c>
      <c r="AC471" s="3" t="s">
        <v>538</v>
      </c>
    </row>
    <row r="472" s="3" customFormat="1" customHeight="1" spans="1:29">
      <c r="A472" s="12">
        <f t="shared" si="28"/>
        <v>467</v>
      </c>
      <c r="B472" s="12" t="s">
        <v>38</v>
      </c>
      <c r="C472" s="23" t="s">
        <v>53</v>
      </c>
      <c r="D472" s="15" t="s">
        <v>1202</v>
      </c>
      <c r="E472" s="15" t="s">
        <v>1171</v>
      </c>
      <c r="F472" s="14" t="s">
        <v>1203</v>
      </c>
      <c r="G472" s="17" t="str">
        <f>VLOOKUP(D:D,[1]项目库!$B:$H,7,0)</f>
        <v>余家镇张河村</v>
      </c>
      <c r="H472" s="12" t="s">
        <v>44</v>
      </c>
      <c r="I472" s="17" t="s">
        <v>522</v>
      </c>
      <c r="J472" s="17" t="s">
        <v>527</v>
      </c>
      <c r="K472" s="12" t="s">
        <v>47</v>
      </c>
      <c r="L472" s="12" t="s">
        <v>48</v>
      </c>
      <c r="M472" s="28">
        <f t="shared" si="27"/>
        <v>23.4</v>
      </c>
      <c r="N472" s="28">
        <v>23.4</v>
      </c>
      <c r="O472" s="12" t="s">
        <v>1069</v>
      </c>
      <c r="P472" s="14" t="s">
        <v>1070</v>
      </c>
      <c r="Q472" s="12"/>
      <c r="R472" s="12"/>
      <c r="S472" s="12"/>
      <c r="T472" s="12"/>
      <c r="U472" s="12"/>
      <c r="V472" s="12"/>
      <c r="W472" s="12"/>
      <c r="X472" s="12"/>
      <c r="Y472" s="12"/>
      <c r="Z472" s="12"/>
      <c r="AA472" s="34"/>
      <c r="AB472" s="3" t="s">
        <v>466</v>
      </c>
      <c r="AC472" s="3" t="s">
        <v>538</v>
      </c>
    </row>
    <row r="473" s="3" customFormat="1" customHeight="1" spans="1:29">
      <c r="A473" s="12">
        <f t="shared" si="28"/>
        <v>468</v>
      </c>
      <c r="B473" s="12" t="s">
        <v>38</v>
      </c>
      <c r="C473" s="23" t="s">
        <v>53</v>
      </c>
      <c r="D473" s="15" t="s">
        <v>1204</v>
      </c>
      <c r="E473" s="15" t="s">
        <v>1205</v>
      </c>
      <c r="F473" s="14" t="s">
        <v>1206</v>
      </c>
      <c r="G473" s="17" t="str">
        <f>VLOOKUP(D:D,[1]项目库!$B:$H,7,0)</f>
        <v>余家镇张河村</v>
      </c>
      <c r="H473" s="12" t="s">
        <v>44</v>
      </c>
      <c r="I473" s="17" t="s">
        <v>522</v>
      </c>
      <c r="J473" s="17" t="s">
        <v>527</v>
      </c>
      <c r="K473" s="12" t="s">
        <v>47</v>
      </c>
      <c r="L473" s="12" t="s">
        <v>48</v>
      </c>
      <c r="M473" s="28">
        <f t="shared" si="27"/>
        <v>37.8</v>
      </c>
      <c r="N473" s="28">
        <v>37.8</v>
      </c>
      <c r="O473" s="12" t="s">
        <v>1069</v>
      </c>
      <c r="P473" s="14" t="s">
        <v>1070</v>
      </c>
      <c r="Q473" s="12"/>
      <c r="R473" s="12"/>
      <c r="S473" s="12"/>
      <c r="T473" s="12"/>
      <c r="U473" s="12"/>
      <c r="V473" s="12"/>
      <c r="W473" s="12"/>
      <c r="X473" s="12"/>
      <c r="Y473" s="12"/>
      <c r="Z473" s="12"/>
      <c r="AA473" s="34"/>
      <c r="AB473" s="3" t="s">
        <v>466</v>
      </c>
      <c r="AC473" s="3" t="s">
        <v>538</v>
      </c>
    </row>
    <row r="474" s="3" customFormat="1" customHeight="1" spans="1:29">
      <c r="A474" s="12">
        <f t="shared" si="28"/>
        <v>469</v>
      </c>
      <c r="B474" s="12" t="s">
        <v>38</v>
      </c>
      <c r="C474" s="23" t="s">
        <v>53</v>
      </c>
      <c r="D474" s="15" t="s">
        <v>1207</v>
      </c>
      <c r="E474" s="15" t="s">
        <v>1208</v>
      </c>
      <c r="F474" s="14" t="s">
        <v>1209</v>
      </c>
      <c r="G474" s="17" t="str">
        <f>VLOOKUP(D:D,[1]项目库!$B:$H,7,0)</f>
        <v>余家镇同心村</v>
      </c>
      <c r="H474" s="12" t="s">
        <v>44</v>
      </c>
      <c r="I474" s="17" t="s">
        <v>522</v>
      </c>
      <c r="J474" s="17" t="s">
        <v>527</v>
      </c>
      <c r="K474" s="12" t="s">
        <v>47</v>
      </c>
      <c r="L474" s="12" t="s">
        <v>48</v>
      </c>
      <c r="M474" s="28">
        <f t="shared" si="27"/>
        <v>28.08</v>
      </c>
      <c r="N474" s="28">
        <v>28.08</v>
      </c>
      <c r="O474" s="12" t="s">
        <v>1069</v>
      </c>
      <c r="P474" s="14" t="s">
        <v>1070</v>
      </c>
      <c r="Q474" s="12"/>
      <c r="R474" s="12"/>
      <c r="S474" s="12"/>
      <c r="T474" s="12"/>
      <c r="U474" s="12"/>
      <c r="V474" s="12"/>
      <c r="W474" s="12"/>
      <c r="X474" s="12"/>
      <c r="Y474" s="12"/>
      <c r="Z474" s="12"/>
      <c r="AA474" s="34"/>
      <c r="AB474" s="3" t="s">
        <v>466</v>
      </c>
      <c r="AC474" s="3" t="s">
        <v>538</v>
      </c>
    </row>
    <row r="475" s="3" customFormat="1" customHeight="1" spans="1:29">
      <c r="A475" s="12">
        <f t="shared" si="28"/>
        <v>470</v>
      </c>
      <c r="B475" s="12" t="s">
        <v>38</v>
      </c>
      <c r="C475" s="23" t="s">
        <v>53</v>
      </c>
      <c r="D475" s="15" t="s">
        <v>1210</v>
      </c>
      <c r="E475" s="15" t="s">
        <v>1211</v>
      </c>
      <c r="F475" s="14" t="s">
        <v>1212</v>
      </c>
      <c r="G475" s="17" t="str">
        <f>VLOOKUP(D:D,[1]项目库!$B:$H,7,0)</f>
        <v>余家镇凤池村</v>
      </c>
      <c r="H475" s="12" t="s">
        <v>44</v>
      </c>
      <c r="I475" s="17" t="s">
        <v>522</v>
      </c>
      <c r="J475" s="17" t="s">
        <v>527</v>
      </c>
      <c r="K475" s="12" t="s">
        <v>47</v>
      </c>
      <c r="L475" s="12" t="s">
        <v>48</v>
      </c>
      <c r="M475" s="28">
        <f t="shared" si="27"/>
        <v>78.48</v>
      </c>
      <c r="N475" s="28">
        <v>78.48</v>
      </c>
      <c r="O475" s="12" t="s">
        <v>1069</v>
      </c>
      <c r="P475" s="14" t="s">
        <v>1070</v>
      </c>
      <c r="Q475" s="12"/>
      <c r="R475" s="12"/>
      <c r="S475" s="12"/>
      <c r="T475" s="12"/>
      <c r="U475" s="12"/>
      <c r="V475" s="12"/>
      <c r="W475" s="12"/>
      <c r="X475" s="12"/>
      <c r="Y475" s="12"/>
      <c r="Z475" s="12"/>
      <c r="AA475" s="34"/>
      <c r="AB475" s="3" t="s">
        <v>466</v>
      </c>
      <c r="AC475" s="3" t="s">
        <v>538</v>
      </c>
    </row>
    <row r="476" s="3" customFormat="1" customHeight="1" spans="1:29">
      <c r="A476" s="12">
        <f t="shared" si="28"/>
        <v>471</v>
      </c>
      <c r="B476" s="12" t="s">
        <v>38</v>
      </c>
      <c r="C476" s="23" t="s">
        <v>53</v>
      </c>
      <c r="D476" s="15" t="s">
        <v>1213</v>
      </c>
      <c r="E476" s="15" t="s">
        <v>1214</v>
      </c>
      <c r="F476" s="14" t="s">
        <v>1215</v>
      </c>
      <c r="G476" s="17" t="str">
        <f>VLOOKUP(D:D,[1]项目库!$B:$H,7,0)</f>
        <v>后山镇石关村</v>
      </c>
      <c r="H476" s="12" t="s">
        <v>44</v>
      </c>
      <c r="I476" s="17" t="s">
        <v>522</v>
      </c>
      <c r="J476" s="17" t="s">
        <v>527</v>
      </c>
      <c r="K476" s="12" t="s">
        <v>47</v>
      </c>
      <c r="L476" s="12" t="s">
        <v>48</v>
      </c>
      <c r="M476" s="28">
        <f t="shared" si="27"/>
        <v>7.27</v>
      </c>
      <c r="N476" s="28">
        <v>7.27</v>
      </c>
      <c r="O476" s="12" t="s">
        <v>1069</v>
      </c>
      <c r="P476" s="14" t="s">
        <v>1070</v>
      </c>
      <c r="Q476" s="12"/>
      <c r="R476" s="12"/>
      <c r="S476" s="12"/>
      <c r="T476" s="12"/>
      <c r="U476" s="12"/>
      <c r="V476" s="12"/>
      <c r="W476" s="12"/>
      <c r="X476" s="12"/>
      <c r="Y476" s="12"/>
      <c r="Z476" s="12"/>
      <c r="AA476" s="34"/>
      <c r="AB476" s="3" t="s">
        <v>271</v>
      </c>
      <c r="AC476" s="3" t="s">
        <v>538</v>
      </c>
    </row>
    <row r="477" s="3" customFormat="1" customHeight="1" spans="1:29">
      <c r="A477" s="12">
        <f t="shared" si="28"/>
        <v>472</v>
      </c>
      <c r="B477" s="12" t="s">
        <v>38</v>
      </c>
      <c r="C477" s="23" t="s">
        <v>53</v>
      </c>
      <c r="D477" s="15" t="s">
        <v>1216</v>
      </c>
      <c r="E477" s="15" t="s">
        <v>1217</v>
      </c>
      <c r="F477" s="14" t="s">
        <v>1218</v>
      </c>
      <c r="G477" s="17" t="str">
        <f>VLOOKUP(D:D,[1]项目库!$B:$H,7,0)</f>
        <v>弹子镇插旗村</v>
      </c>
      <c r="H477" s="12" t="s">
        <v>44</v>
      </c>
      <c r="I477" s="17" t="s">
        <v>522</v>
      </c>
      <c r="J477" s="17" t="s">
        <v>527</v>
      </c>
      <c r="K477" s="12" t="s">
        <v>47</v>
      </c>
      <c r="L477" s="12" t="s">
        <v>48</v>
      </c>
      <c r="M477" s="28">
        <f t="shared" si="27"/>
        <v>5.4</v>
      </c>
      <c r="N477" s="28">
        <v>5.4</v>
      </c>
      <c r="O477" s="12" t="s">
        <v>1069</v>
      </c>
      <c r="P477" s="14" t="s">
        <v>1070</v>
      </c>
      <c r="Q477" s="12"/>
      <c r="R477" s="12"/>
      <c r="S477" s="12"/>
      <c r="T477" s="12"/>
      <c r="U477" s="12"/>
      <c r="V477" s="12"/>
      <c r="W477" s="12"/>
      <c r="X477" s="12"/>
      <c r="Y477" s="12"/>
      <c r="Z477" s="12"/>
      <c r="AA477" s="34"/>
      <c r="AB477" s="3" t="s">
        <v>470</v>
      </c>
      <c r="AC477" s="3" t="s">
        <v>538</v>
      </c>
    </row>
    <row r="478" s="3" customFormat="1" customHeight="1" spans="1:29">
      <c r="A478" s="12">
        <f t="shared" si="28"/>
        <v>473</v>
      </c>
      <c r="B478" s="12" t="s">
        <v>38</v>
      </c>
      <c r="C478" s="23" t="s">
        <v>53</v>
      </c>
      <c r="D478" s="15" t="s">
        <v>1219</v>
      </c>
      <c r="E478" s="15" t="s">
        <v>1220</v>
      </c>
      <c r="F478" s="14" t="s">
        <v>1221</v>
      </c>
      <c r="G478" s="17" t="str">
        <f>VLOOKUP(D:D,[1]项目库!$B:$H,7,0)</f>
        <v>弹子镇插旗村</v>
      </c>
      <c r="H478" s="12" t="s">
        <v>44</v>
      </c>
      <c r="I478" s="17" t="s">
        <v>522</v>
      </c>
      <c r="J478" s="17" t="s">
        <v>527</v>
      </c>
      <c r="K478" s="12" t="s">
        <v>47</v>
      </c>
      <c r="L478" s="12" t="s">
        <v>48</v>
      </c>
      <c r="M478" s="28">
        <f t="shared" si="27"/>
        <v>6.66</v>
      </c>
      <c r="N478" s="28">
        <v>6.66</v>
      </c>
      <c r="O478" s="12" t="s">
        <v>1069</v>
      </c>
      <c r="P478" s="14" t="s">
        <v>1070</v>
      </c>
      <c r="Q478" s="12"/>
      <c r="R478" s="12"/>
      <c r="S478" s="12"/>
      <c r="T478" s="12"/>
      <c r="U478" s="12"/>
      <c r="V478" s="12"/>
      <c r="W478" s="12"/>
      <c r="X478" s="12"/>
      <c r="Y478" s="12"/>
      <c r="Z478" s="12"/>
      <c r="AA478" s="34"/>
      <c r="AB478" s="3" t="s">
        <v>470</v>
      </c>
      <c r="AC478" s="3" t="s">
        <v>538</v>
      </c>
    </row>
    <row r="479" s="3" customFormat="1" customHeight="1" spans="1:29">
      <c r="A479" s="12">
        <f t="shared" si="28"/>
        <v>474</v>
      </c>
      <c r="B479" s="12" t="s">
        <v>38</v>
      </c>
      <c r="C479" s="23" t="s">
        <v>53</v>
      </c>
      <c r="D479" s="15" t="s">
        <v>1222</v>
      </c>
      <c r="E479" s="15" t="s">
        <v>1223</v>
      </c>
      <c r="F479" s="14" t="s">
        <v>1224</v>
      </c>
      <c r="G479" s="17" t="str">
        <f>VLOOKUP(D:D,[1]项目库!$B:$H,7,0)</f>
        <v>弹子镇插旗村</v>
      </c>
      <c r="H479" s="12" t="s">
        <v>44</v>
      </c>
      <c r="I479" s="17" t="s">
        <v>522</v>
      </c>
      <c r="J479" s="17" t="s">
        <v>527</v>
      </c>
      <c r="K479" s="12" t="s">
        <v>47</v>
      </c>
      <c r="L479" s="12" t="s">
        <v>48</v>
      </c>
      <c r="M479" s="28">
        <f t="shared" si="27"/>
        <v>5.35</v>
      </c>
      <c r="N479" s="28">
        <v>5.35</v>
      </c>
      <c r="O479" s="12" t="s">
        <v>1069</v>
      </c>
      <c r="P479" s="14" t="s">
        <v>1070</v>
      </c>
      <c r="Q479" s="12"/>
      <c r="R479" s="12"/>
      <c r="S479" s="12"/>
      <c r="T479" s="12"/>
      <c r="U479" s="12"/>
      <c r="V479" s="12"/>
      <c r="W479" s="12"/>
      <c r="X479" s="12"/>
      <c r="Y479" s="12"/>
      <c r="Z479" s="12"/>
      <c r="AA479" s="34"/>
      <c r="AB479" s="3" t="s">
        <v>470</v>
      </c>
      <c r="AC479" s="3" t="s">
        <v>538</v>
      </c>
    </row>
    <row r="480" s="3" customFormat="1" customHeight="1" spans="1:29">
      <c r="A480" s="12">
        <f t="shared" si="28"/>
        <v>475</v>
      </c>
      <c r="B480" s="12" t="s">
        <v>38</v>
      </c>
      <c r="C480" s="23" t="s">
        <v>53</v>
      </c>
      <c r="D480" s="15" t="s">
        <v>1225</v>
      </c>
      <c r="E480" s="15" t="s">
        <v>1226</v>
      </c>
      <c r="F480" s="14" t="s">
        <v>1227</v>
      </c>
      <c r="G480" s="17" t="str">
        <f>VLOOKUP(D:D,[1]项目库!$B:$H,7,0)</f>
        <v>弹子镇小垭村</v>
      </c>
      <c r="H480" s="12" t="s">
        <v>44</v>
      </c>
      <c r="I480" s="17" t="s">
        <v>522</v>
      </c>
      <c r="J480" s="17" t="s">
        <v>527</v>
      </c>
      <c r="K480" s="12" t="s">
        <v>47</v>
      </c>
      <c r="L480" s="12" t="s">
        <v>48</v>
      </c>
      <c r="M480" s="28">
        <f t="shared" si="27"/>
        <v>2.88</v>
      </c>
      <c r="N480" s="28">
        <v>2.88</v>
      </c>
      <c r="O480" s="12" t="s">
        <v>1069</v>
      </c>
      <c r="P480" s="14" t="s">
        <v>1070</v>
      </c>
      <c r="Q480" s="12"/>
      <c r="R480" s="12"/>
      <c r="S480" s="12"/>
      <c r="T480" s="12"/>
      <c r="U480" s="12"/>
      <c r="V480" s="12"/>
      <c r="W480" s="12"/>
      <c r="X480" s="12"/>
      <c r="Y480" s="12"/>
      <c r="Z480" s="12"/>
      <c r="AA480" s="34"/>
      <c r="AB480" s="3" t="s">
        <v>470</v>
      </c>
      <c r="AC480" s="3" t="s">
        <v>538</v>
      </c>
    </row>
    <row r="481" s="3" customFormat="1" customHeight="1" spans="1:29">
      <c r="A481" s="12">
        <f t="shared" si="28"/>
        <v>476</v>
      </c>
      <c r="B481" s="12" t="s">
        <v>38</v>
      </c>
      <c r="C481" s="23" t="s">
        <v>53</v>
      </c>
      <c r="D481" s="15" t="s">
        <v>1228</v>
      </c>
      <c r="E481" s="15" t="s">
        <v>1229</v>
      </c>
      <c r="F481" s="14" t="s">
        <v>1230</v>
      </c>
      <c r="G481" s="17" t="str">
        <f>VLOOKUP(D:D,[1]项目库!$B:$H,7,0)</f>
        <v>弹子镇大垭村</v>
      </c>
      <c r="H481" s="12" t="s">
        <v>44</v>
      </c>
      <c r="I481" s="17" t="s">
        <v>522</v>
      </c>
      <c r="J481" s="17" t="s">
        <v>527</v>
      </c>
      <c r="K481" s="12" t="s">
        <v>47</v>
      </c>
      <c r="L481" s="12" t="s">
        <v>48</v>
      </c>
      <c r="M481" s="28">
        <f t="shared" si="27"/>
        <v>2.31</v>
      </c>
      <c r="N481" s="28">
        <v>2.31</v>
      </c>
      <c r="O481" s="12" t="s">
        <v>1069</v>
      </c>
      <c r="P481" s="14" t="s">
        <v>1070</v>
      </c>
      <c r="Q481" s="12"/>
      <c r="R481" s="12"/>
      <c r="S481" s="12"/>
      <c r="T481" s="12"/>
      <c r="U481" s="12"/>
      <c r="V481" s="12"/>
      <c r="W481" s="12"/>
      <c r="X481" s="12"/>
      <c r="Y481" s="12"/>
      <c r="Z481" s="12"/>
      <c r="AA481" s="34"/>
      <c r="AB481" s="3" t="s">
        <v>470</v>
      </c>
      <c r="AC481" s="3" t="s">
        <v>538</v>
      </c>
    </row>
    <row r="482" s="3" customFormat="1" customHeight="1" spans="1:29">
      <c r="A482" s="12">
        <f t="shared" si="28"/>
        <v>477</v>
      </c>
      <c r="B482" s="12" t="s">
        <v>38</v>
      </c>
      <c r="C482" s="23" t="s">
        <v>53</v>
      </c>
      <c r="D482" s="15" t="s">
        <v>1231</v>
      </c>
      <c r="E482" s="15" t="s">
        <v>1232</v>
      </c>
      <c r="F482" s="14" t="s">
        <v>1233</v>
      </c>
      <c r="G482" s="17" t="str">
        <f>VLOOKUP(D:D,[1]项目库!$B:$H,7,0)</f>
        <v>弹子镇插旗村</v>
      </c>
      <c r="H482" s="12" t="s">
        <v>44</v>
      </c>
      <c r="I482" s="17" t="s">
        <v>522</v>
      </c>
      <c r="J482" s="17" t="s">
        <v>527</v>
      </c>
      <c r="K482" s="12" t="s">
        <v>47</v>
      </c>
      <c r="L482" s="12" t="s">
        <v>48</v>
      </c>
      <c r="M482" s="28">
        <f t="shared" si="27"/>
        <v>4.82</v>
      </c>
      <c r="N482" s="28">
        <v>4.82</v>
      </c>
      <c r="O482" s="12" t="s">
        <v>1069</v>
      </c>
      <c r="P482" s="14" t="s">
        <v>1070</v>
      </c>
      <c r="Q482" s="12"/>
      <c r="R482" s="12"/>
      <c r="S482" s="12"/>
      <c r="T482" s="12"/>
      <c r="U482" s="12"/>
      <c r="V482" s="12"/>
      <c r="W482" s="12"/>
      <c r="X482" s="12"/>
      <c r="Y482" s="12"/>
      <c r="Z482" s="12"/>
      <c r="AA482" s="34"/>
      <c r="AB482" s="3" t="s">
        <v>470</v>
      </c>
      <c r="AC482" s="3" t="s">
        <v>538</v>
      </c>
    </row>
    <row r="483" s="3" customFormat="1" customHeight="1" spans="1:29">
      <c r="A483" s="12">
        <f t="shared" si="28"/>
        <v>478</v>
      </c>
      <c r="B483" s="12" t="s">
        <v>38</v>
      </c>
      <c r="C483" s="23" t="s">
        <v>53</v>
      </c>
      <c r="D483" s="15" t="s">
        <v>1234</v>
      </c>
      <c r="E483" s="15" t="s">
        <v>1235</v>
      </c>
      <c r="F483" s="14" t="s">
        <v>1236</v>
      </c>
      <c r="G483" s="17" t="str">
        <f>VLOOKUP(D:D,[1]项目库!$B:$H,7,0)</f>
        <v>弹子镇人和村</v>
      </c>
      <c r="H483" s="12" t="s">
        <v>44</v>
      </c>
      <c r="I483" s="17" t="s">
        <v>522</v>
      </c>
      <c r="J483" s="17" t="s">
        <v>527</v>
      </c>
      <c r="K483" s="12" t="s">
        <v>47</v>
      </c>
      <c r="L483" s="12" t="s">
        <v>48</v>
      </c>
      <c r="M483" s="28">
        <f t="shared" si="27"/>
        <v>8.17</v>
      </c>
      <c r="N483" s="28">
        <v>8.17</v>
      </c>
      <c r="O483" s="12" t="s">
        <v>1069</v>
      </c>
      <c r="P483" s="14" t="s">
        <v>1070</v>
      </c>
      <c r="Q483" s="12"/>
      <c r="R483" s="12"/>
      <c r="S483" s="12"/>
      <c r="T483" s="12"/>
      <c r="U483" s="12"/>
      <c r="V483" s="12"/>
      <c r="W483" s="12"/>
      <c r="X483" s="12"/>
      <c r="Y483" s="12"/>
      <c r="Z483" s="12"/>
      <c r="AA483" s="34"/>
      <c r="AB483" s="3" t="s">
        <v>470</v>
      </c>
      <c r="AC483" s="3" t="s">
        <v>538</v>
      </c>
    </row>
    <row r="484" s="3" customFormat="1" customHeight="1" spans="1:29">
      <c r="A484" s="12">
        <f t="shared" si="28"/>
        <v>479</v>
      </c>
      <c r="B484" s="12" t="s">
        <v>38</v>
      </c>
      <c r="C484" s="23" t="s">
        <v>53</v>
      </c>
      <c r="D484" s="15" t="s">
        <v>1237</v>
      </c>
      <c r="E484" s="15" t="s">
        <v>1238</v>
      </c>
      <c r="F484" s="14" t="s">
        <v>1239</v>
      </c>
      <c r="G484" s="17" t="str">
        <f>VLOOKUP(D:D,[1]项目库!$B:$H,7,0)</f>
        <v>长岭镇茶店村</v>
      </c>
      <c r="H484" s="12" t="s">
        <v>44</v>
      </c>
      <c r="I484" s="17" t="s">
        <v>522</v>
      </c>
      <c r="J484" s="17" t="s">
        <v>527</v>
      </c>
      <c r="K484" s="12" t="s">
        <v>47</v>
      </c>
      <c r="L484" s="12" t="s">
        <v>48</v>
      </c>
      <c r="M484" s="28">
        <f t="shared" si="27"/>
        <v>25.2</v>
      </c>
      <c r="N484" s="28">
        <v>25.2</v>
      </c>
      <c r="O484" s="12" t="s">
        <v>1069</v>
      </c>
      <c r="P484" s="14" t="s">
        <v>1070</v>
      </c>
      <c r="Q484" s="12"/>
      <c r="R484" s="12"/>
      <c r="S484" s="12"/>
      <c r="T484" s="12"/>
      <c r="U484" s="12"/>
      <c r="V484" s="12"/>
      <c r="W484" s="12"/>
      <c r="X484" s="12"/>
      <c r="Y484" s="12"/>
      <c r="Z484" s="12"/>
      <c r="AA484" s="34"/>
      <c r="AB484" s="3" t="s">
        <v>287</v>
      </c>
      <c r="AC484" s="3" t="s">
        <v>538</v>
      </c>
    </row>
    <row r="485" s="3" customFormat="1" customHeight="1" spans="1:29">
      <c r="A485" s="12">
        <f t="shared" si="28"/>
        <v>480</v>
      </c>
      <c r="B485" s="12" t="s">
        <v>38</v>
      </c>
      <c r="C485" s="23" t="s">
        <v>53</v>
      </c>
      <c r="D485" s="15" t="s">
        <v>1240</v>
      </c>
      <c r="E485" s="15" t="s">
        <v>1241</v>
      </c>
      <c r="F485" s="14" t="s">
        <v>1242</v>
      </c>
      <c r="G485" s="17" t="str">
        <f>VLOOKUP(D:D,[1]项目库!$B:$H,7,0)</f>
        <v>长岭镇老土村</v>
      </c>
      <c r="H485" s="12" t="s">
        <v>44</v>
      </c>
      <c r="I485" s="17" t="s">
        <v>522</v>
      </c>
      <c r="J485" s="17" t="s">
        <v>527</v>
      </c>
      <c r="K485" s="12" t="s">
        <v>47</v>
      </c>
      <c r="L485" s="12" t="s">
        <v>48</v>
      </c>
      <c r="M485" s="28">
        <f t="shared" si="27"/>
        <v>10.26</v>
      </c>
      <c r="N485" s="28">
        <v>10.26</v>
      </c>
      <c r="O485" s="12" t="s">
        <v>1069</v>
      </c>
      <c r="P485" s="14" t="s">
        <v>1070</v>
      </c>
      <c r="Q485" s="12"/>
      <c r="R485" s="12"/>
      <c r="S485" s="12"/>
      <c r="T485" s="12"/>
      <c r="U485" s="12"/>
      <c r="V485" s="12"/>
      <c r="W485" s="12"/>
      <c r="X485" s="12"/>
      <c r="Y485" s="12"/>
      <c r="Z485" s="12"/>
      <c r="AA485" s="34"/>
      <c r="AB485" s="3" t="s">
        <v>287</v>
      </c>
      <c r="AC485" s="3" t="s">
        <v>538</v>
      </c>
    </row>
    <row r="486" s="3" customFormat="1" customHeight="1" spans="1:29">
      <c r="A486" s="12">
        <f t="shared" si="28"/>
        <v>481</v>
      </c>
      <c r="B486" s="12" t="s">
        <v>38</v>
      </c>
      <c r="C486" s="23" t="s">
        <v>53</v>
      </c>
      <c r="D486" s="15" t="s">
        <v>1243</v>
      </c>
      <c r="E486" s="15" t="s">
        <v>1244</v>
      </c>
      <c r="F486" s="14" t="s">
        <v>1245</v>
      </c>
      <c r="G486" s="17" t="str">
        <f>VLOOKUP(D:D,[1]项目库!$B:$H,7,0)</f>
        <v>新田镇东村村</v>
      </c>
      <c r="H486" s="12" t="s">
        <v>44</v>
      </c>
      <c r="I486" s="17" t="s">
        <v>522</v>
      </c>
      <c r="J486" s="17" t="s">
        <v>527</v>
      </c>
      <c r="K486" s="12" t="s">
        <v>47</v>
      </c>
      <c r="L486" s="12" t="s">
        <v>48</v>
      </c>
      <c r="M486" s="28">
        <f t="shared" si="27"/>
        <v>75.96</v>
      </c>
      <c r="N486" s="28">
        <v>75.96</v>
      </c>
      <c r="O486" s="12" t="s">
        <v>1069</v>
      </c>
      <c r="P486" s="14" t="s">
        <v>1070</v>
      </c>
      <c r="Q486" s="12"/>
      <c r="R486" s="12"/>
      <c r="S486" s="12"/>
      <c r="T486" s="12"/>
      <c r="U486" s="12"/>
      <c r="V486" s="12"/>
      <c r="W486" s="12"/>
      <c r="X486" s="12"/>
      <c r="Y486" s="12"/>
      <c r="Z486" s="12"/>
      <c r="AA486" s="34"/>
      <c r="AB486" s="3" t="s">
        <v>279</v>
      </c>
      <c r="AC486" s="3" t="s">
        <v>538</v>
      </c>
    </row>
    <row r="487" s="3" customFormat="1" customHeight="1" spans="1:29">
      <c r="A487" s="12">
        <f t="shared" si="28"/>
        <v>482</v>
      </c>
      <c r="B487" s="12" t="s">
        <v>38</v>
      </c>
      <c r="C487" s="23" t="s">
        <v>53</v>
      </c>
      <c r="D487" s="15" t="s">
        <v>1246</v>
      </c>
      <c r="E487" s="15" t="s">
        <v>1247</v>
      </c>
      <c r="F487" s="14" t="s">
        <v>1248</v>
      </c>
      <c r="G487" s="17" t="str">
        <f>VLOOKUP(D:D,[1]项目库!$B:$H,7,0)</f>
        <v>新田镇义和村</v>
      </c>
      <c r="H487" s="12" t="s">
        <v>44</v>
      </c>
      <c r="I487" s="17" t="s">
        <v>522</v>
      </c>
      <c r="J487" s="17" t="s">
        <v>527</v>
      </c>
      <c r="K487" s="12" t="s">
        <v>47</v>
      </c>
      <c r="L487" s="12" t="s">
        <v>48</v>
      </c>
      <c r="M487" s="28">
        <f t="shared" si="27"/>
        <v>32.91</v>
      </c>
      <c r="N487" s="28">
        <v>32.91</v>
      </c>
      <c r="O487" s="12" t="s">
        <v>1069</v>
      </c>
      <c r="P487" s="14" t="s">
        <v>1070</v>
      </c>
      <c r="Q487" s="12"/>
      <c r="R487" s="12"/>
      <c r="S487" s="12"/>
      <c r="T487" s="12"/>
      <c r="U487" s="12"/>
      <c r="V487" s="12"/>
      <c r="W487" s="12"/>
      <c r="X487" s="12"/>
      <c r="Y487" s="12"/>
      <c r="Z487" s="12"/>
      <c r="AA487" s="34"/>
      <c r="AB487" s="3" t="s">
        <v>279</v>
      </c>
      <c r="AC487" s="3" t="s">
        <v>538</v>
      </c>
    </row>
    <row r="488" s="3" customFormat="1" customHeight="1" spans="1:29">
      <c r="A488" s="12">
        <f t="shared" si="28"/>
        <v>483</v>
      </c>
      <c r="B488" s="12" t="s">
        <v>38</v>
      </c>
      <c r="C488" s="23" t="s">
        <v>53</v>
      </c>
      <c r="D488" s="15" t="s">
        <v>1249</v>
      </c>
      <c r="E488" s="15" t="s">
        <v>1250</v>
      </c>
      <c r="F488" s="14" t="s">
        <v>1251</v>
      </c>
      <c r="G488" s="17" t="str">
        <f>VLOOKUP(D:D,[1]项目库!$B:$H,7,0)</f>
        <v>双石社区</v>
      </c>
      <c r="H488" s="12" t="s">
        <v>44</v>
      </c>
      <c r="I488" s="17" t="s">
        <v>522</v>
      </c>
      <c r="J488" s="17" t="s">
        <v>527</v>
      </c>
      <c r="K488" s="12" t="s">
        <v>47</v>
      </c>
      <c r="L488" s="12" t="s">
        <v>48</v>
      </c>
      <c r="M488" s="28">
        <f t="shared" si="27"/>
        <v>6.01</v>
      </c>
      <c r="N488" s="28">
        <v>6.01</v>
      </c>
      <c r="O488" s="12" t="s">
        <v>1069</v>
      </c>
      <c r="P488" s="14" t="s">
        <v>1070</v>
      </c>
      <c r="Q488" s="12"/>
      <c r="R488" s="12"/>
      <c r="S488" s="12"/>
      <c r="T488" s="12"/>
      <c r="U488" s="12"/>
      <c r="V488" s="12"/>
      <c r="W488" s="12"/>
      <c r="X488" s="12"/>
      <c r="Y488" s="12"/>
      <c r="Z488" s="12"/>
      <c r="AA488" s="34"/>
      <c r="AB488" s="3" t="s">
        <v>475</v>
      </c>
      <c r="AC488" s="3" t="s">
        <v>538</v>
      </c>
    </row>
    <row r="489" s="3" customFormat="1" customHeight="1" spans="1:29">
      <c r="A489" s="12">
        <f t="shared" si="28"/>
        <v>484</v>
      </c>
      <c r="B489" s="12" t="s">
        <v>38</v>
      </c>
      <c r="C489" s="23" t="s">
        <v>53</v>
      </c>
      <c r="D489" s="15" t="s">
        <v>1252</v>
      </c>
      <c r="E489" s="15" t="s">
        <v>1253</v>
      </c>
      <c r="F489" s="14" t="s">
        <v>1254</v>
      </c>
      <c r="G489" s="17" t="str">
        <f>VLOOKUP(D:D,[1]项目库!$B:$H,7,0)</f>
        <v>鱼泉社区</v>
      </c>
      <c r="H489" s="12" t="s">
        <v>44</v>
      </c>
      <c r="I489" s="17" t="s">
        <v>522</v>
      </c>
      <c r="J489" s="17" t="s">
        <v>527</v>
      </c>
      <c r="K489" s="12" t="s">
        <v>47</v>
      </c>
      <c r="L489" s="12" t="s">
        <v>48</v>
      </c>
      <c r="M489" s="28">
        <f t="shared" si="27"/>
        <v>7.95</v>
      </c>
      <c r="N489" s="28">
        <v>7.95</v>
      </c>
      <c r="O489" s="12" t="s">
        <v>1069</v>
      </c>
      <c r="P489" s="14" t="s">
        <v>1070</v>
      </c>
      <c r="Q489" s="12"/>
      <c r="R489" s="12"/>
      <c r="S489" s="12"/>
      <c r="T489" s="12"/>
      <c r="U489" s="12"/>
      <c r="V489" s="12"/>
      <c r="W489" s="12"/>
      <c r="X489" s="12"/>
      <c r="Y489" s="12"/>
      <c r="Z489" s="12"/>
      <c r="AA489" s="34"/>
      <c r="AB489" s="3" t="s">
        <v>475</v>
      </c>
      <c r="AC489" s="3" t="s">
        <v>538</v>
      </c>
    </row>
    <row r="490" s="3" customFormat="1" customHeight="1" spans="1:29">
      <c r="A490" s="12">
        <f t="shared" si="28"/>
        <v>485</v>
      </c>
      <c r="B490" s="12" t="s">
        <v>38</v>
      </c>
      <c r="C490" s="23" t="s">
        <v>53</v>
      </c>
      <c r="D490" s="15" t="s">
        <v>1255</v>
      </c>
      <c r="E490" s="15" t="s">
        <v>1256</v>
      </c>
      <c r="F490" s="14" t="s">
        <v>1257</v>
      </c>
      <c r="G490" s="17" t="str">
        <f>VLOOKUP(D:D,[1]项目库!$B:$H,7,0)</f>
        <v>惠民村</v>
      </c>
      <c r="H490" s="12" t="s">
        <v>44</v>
      </c>
      <c r="I490" s="17" t="s">
        <v>522</v>
      </c>
      <c r="J490" s="17" t="s">
        <v>527</v>
      </c>
      <c r="K490" s="12" t="s">
        <v>47</v>
      </c>
      <c r="L490" s="12" t="s">
        <v>48</v>
      </c>
      <c r="M490" s="28">
        <f t="shared" si="27"/>
        <v>4.93</v>
      </c>
      <c r="N490" s="28">
        <v>4.93</v>
      </c>
      <c r="O490" s="12" t="s">
        <v>1069</v>
      </c>
      <c r="P490" s="14" t="s">
        <v>1070</v>
      </c>
      <c r="Q490" s="12"/>
      <c r="R490" s="12"/>
      <c r="S490" s="12"/>
      <c r="T490" s="12"/>
      <c r="U490" s="12"/>
      <c r="V490" s="12"/>
      <c r="W490" s="12"/>
      <c r="X490" s="12"/>
      <c r="Y490" s="12"/>
      <c r="Z490" s="12"/>
      <c r="AA490" s="34"/>
      <c r="AB490" s="3" t="s">
        <v>475</v>
      </c>
      <c r="AC490" s="3" t="s">
        <v>538</v>
      </c>
    </row>
    <row r="491" s="3" customFormat="1" customHeight="1" spans="1:29">
      <c r="A491" s="12">
        <f t="shared" si="28"/>
        <v>486</v>
      </c>
      <c r="B491" s="12" t="s">
        <v>38</v>
      </c>
      <c r="C491" s="23" t="s">
        <v>53</v>
      </c>
      <c r="D491" s="15" t="s">
        <v>1258</v>
      </c>
      <c r="E491" s="15" t="s">
        <v>1259</v>
      </c>
      <c r="F491" s="14" t="s">
        <v>1260</v>
      </c>
      <c r="G491" s="17" t="str">
        <f>VLOOKUP(D:D,[1]项目库!$B:$H,7,0)</f>
        <v>白羊镇双石社区</v>
      </c>
      <c r="H491" s="12" t="s">
        <v>44</v>
      </c>
      <c r="I491" s="17" t="s">
        <v>522</v>
      </c>
      <c r="J491" s="17" t="s">
        <v>527</v>
      </c>
      <c r="K491" s="12" t="s">
        <v>47</v>
      </c>
      <c r="L491" s="12" t="s">
        <v>48</v>
      </c>
      <c r="M491" s="28">
        <f t="shared" si="27"/>
        <v>53.11</v>
      </c>
      <c r="N491" s="28">
        <v>53.11</v>
      </c>
      <c r="O491" s="12" t="s">
        <v>1069</v>
      </c>
      <c r="P491" s="14" t="s">
        <v>1070</v>
      </c>
      <c r="Q491" s="12"/>
      <c r="R491" s="12"/>
      <c r="S491" s="12"/>
      <c r="T491" s="12"/>
      <c r="U491" s="12"/>
      <c r="V491" s="12"/>
      <c r="W491" s="12"/>
      <c r="X491" s="12"/>
      <c r="Y491" s="12"/>
      <c r="Z491" s="12"/>
      <c r="AA491" s="34"/>
      <c r="AB491" s="3" t="s">
        <v>475</v>
      </c>
      <c r="AC491" s="3" t="s">
        <v>538</v>
      </c>
    </row>
    <row r="492" s="3" customFormat="1" customHeight="1" spans="1:29">
      <c r="A492" s="12">
        <f t="shared" si="28"/>
        <v>487</v>
      </c>
      <c r="B492" s="12" t="s">
        <v>38</v>
      </c>
      <c r="C492" s="23" t="s">
        <v>53</v>
      </c>
      <c r="D492" s="15" t="s">
        <v>1261</v>
      </c>
      <c r="E492" s="15" t="s">
        <v>1262</v>
      </c>
      <c r="F492" s="14" t="s">
        <v>1263</v>
      </c>
      <c r="G492" s="17" t="str">
        <f>VLOOKUP(D:D,[1]项目库!$B:$H,7,0)</f>
        <v>龙驹镇黄显村</v>
      </c>
      <c r="H492" s="12" t="s">
        <v>44</v>
      </c>
      <c r="I492" s="17" t="s">
        <v>522</v>
      </c>
      <c r="J492" s="17" t="s">
        <v>527</v>
      </c>
      <c r="K492" s="12" t="s">
        <v>47</v>
      </c>
      <c r="L492" s="12" t="s">
        <v>48</v>
      </c>
      <c r="M492" s="28">
        <f t="shared" si="27"/>
        <v>63</v>
      </c>
      <c r="N492" s="28">
        <v>63</v>
      </c>
      <c r="O492" s="12" t="s">
        <v>1069</v>
      </c>
      <c r="P492" s="14" t="s">
        <v>1070</v>
      </c>
      <c r="Q492" s="12"/>
      <c r="R492" s="12"/>
      <c r="S492" s="12"/>
      <c r="T492" s="12"/>
      <c r="U492" s="12"/>
      <c r="V492" s="12"/>
      <c r="W492" s="12"/>
      <c r="X492" s="12"/>
      <c r="Y492" s="12"/>
      <c r="Z492" s="12"/>
      <c r="AA492" s="34"/>
      <c r="AB492" s="3" t="s">
        <v>316</v>
      </c>
      <c r="AC492" s="3" t="s">
        <v>538</v>
      </c>
    </row>
    <row r="493" s="3" customFormat="1" customHeight="1" spans="1:29">
      <c r="A493" s="12">
        <f t="shared" si="28"/>
        <v>488</v>
      </c>
      <c r="B493" s="12" t="s">
        <v>38</v>
      </c>
      <c r="C493" s="23" t="s">
        <v>53</v>
      </c>
      <c r="D493" s="15" t="s">
        <v>1264</v>
      </c>
      <c r="E493" s="15" t="s">
        <v>1265</v>
      </c>
      <c r="F493" s="14" t="s">
        <v>1266</v>
      </c>
      <c r="G493" s="17" t="str">
        <f>VLOOKUP(D:D,[1]项目库!$B:$H,7,0)</f>
        <v>走马镇凉风村</v>
      </c>
      <c r="H493" s="12" t="s">
        <v>44</v>
      </c>
      <c r="I493" s="17" t="s">
        <v>522</v>
      </c>
      <c r="J493" s="17" t="s">
        <v>527</v>
      </c>
      <c r="K493" s="12" t="s">
        <v>47</v>
      </c>
      <c r="L493" s="12" t="s">
        <v>48</v>
      </c>
      <c r="M493" s="28">
        <f t="shared" si="27"/>
        <v>59.4</v>
      </c>
      <c r="N493" s="28">
        <v>59.4</v>
      </c>
      <c r="O493" s="12" t="s">
        <v>1069</v>
      </c>
      <c r="P493" s="14" t="s">
        <v>1070</v>
      </c>
      <c r="Q493" s="12"/>
      <c r="R493" s="12"/>
      <c r="S493" s="12"/>
      <c r="T493" s="12"/>
      <c r="U493" s="12"/>
      <c r="V493" s="12"/>
      <c r="W493" s="12"/>
      <c r="X493" s="12"/>
      <c r="Y493" s="12"/>
      <c r="Z493" s="12"/>
      <c r="AA493" s="34"/>
      <c r="AB493" s="3" t="s">
        <v>480</v>
      </c>
      <c r="AC493" s="3" t="s">
        <v>538</v>
      </c>
    </row>
    <row r="494" s="3" customFormat="1" customHeight="1" spans="1:29">
      <c r="A494" s="12">
        <f t="shared" si="28"/>
        <v>489</v>
      </c>
      <c r="B494" s="12" t="s">
        <v>38</v>
      </c>
      <c r="C494" s="23" t="s">
        <v>53</v>
      </c>
      <c r="D494" s="15" t="s">
        <v>1267</v>
      </c>
      <c r="E494" s="15" t="s">
        <v>1265</v>
      </c>
      <c r="F494" s="14" t="s">
        <v>1268</v>
      </c>
      <c r="G494" s="17" t="str">
        <f>VLOOKUP(D:D,[1]项目库!$B:$H,7,0)</f>
        <v>走马镇凉风村</v>
      </c>
      <c r="H494" s="12" t="s">
        <v>44</v>
      </c>
      <c r="I494" s="17" t="s">
        <v>522</v>
      </c>
      <c r="J494" s="17" t="s">
        <v>527</v>
      </c>
      <c r="K494" s="12" t="s">
        <v>47</v>
      </c>
      <c r="L494" s="12" t="s">
        <v>48</v>
      </c>
      <c r="M494" s="28">
        <f t="shared" si="27"/>
        <v>59.4</v>
      </c>
      <c r="N494" s="28">
        <v>59.4</v>
      </c>
      <c r="O494" s="12" t="s">
        <v>1069</v>
      </c>
      <c r="P494" s="14" t="s">
        <v>1070</v>
      </c>
      <c r="Q494" s="12"/>
      <c r="R494" s="12"/>
      <c r="S494" s="12"/>
      <c r="T494" s="12"/>
      <c r="U494" s="12"/>
      <c r="V494" s="12"/>
      <c r="W494" s="12"/>
      <c r="X494" s="12"/>
      <c r="Y494" s="12"/>
      <c r="Z494" s="12"/>
      <c r="AA494" s="34"/>
      <c r="AB494" s="3" t="s">
        <v>480</v>
      </c>
      <c r="AC494" s="3" t="s">
        <v>538</v>
      </c>
    </row>
    <row r="495" s="3" customFormat="1" customHeight="1" spans="1:29">
      <c r="A495" s="12">
        <f t="shared" si="28"/>
        <v>490</v>
      </c>
      <c r="B495" s="12" t="s">
        <v>38</v>
      </c>
      <c r="C495" s="23" t="s">
        <v>53</v>
      </c>
      <c r="D495" s="15" t="s">
        <v>1269</v>
      </c>
      <c r="E495" s="15" t="s">
        <v>1270</v>
      </c>
      <c r="F495" s="14" t="s">
        <v>1271</v>
      </c>
      <c r="G495" s="17" t="str">
        <f>VLOOKUP(D:D,[1]项目库!$B:$H,7,0)</f>
        <v>罗田镇谷山村</v>
      </c>
      <c r="H495" s="12" t="s">
        <v>44</v>
      </c>
      <c r="I495" s="17" t="s">
        <v>522</v>
      </c>
      <c r="J495" s="17" t="s">
        <v>527</v>
      </c>
      <c r="K495" s="12" t="s">
        <v>47</v>
      </c>
      <c r="L495" s="12" t="s">
        <v>48</v>
      </c>
      <c r="M495" s="28">
        <f t="shared" si="27"/>
        <v>29.26</v>
      </c>
      <c r="N495" s="28">
        <v>29.26</v>
      </c>
      <c r="O495" s="12" t="s">
        <v>1069</v>
      </c>
      <c r="P495" s="14" t="s">
        <v>1070</v>
      </c>
      <c r="Q495" s="12"/>
      <c r="R495" s="12"/>
      <c r="S495" s="12"/>
      <c r="T495" s="12"/>
      <c r="U495" s="12"/>
      <c r="V495" s="12"/>
      <c r="W495" s="12"/>
      <c r="X495" s="12"/>
      <c r="Y495" s="12"/>
      <c r="Z495" s="12"/>
      <c r="AA495" s="34"/>
      <c r="AB495" s="3" t="s">
        <v>312</v>
      </c>
      <c r="AC495" s="3" t="s">
        <v>538</v>
      </c>
    </row>
    <row r="496" s="3" customFormat="1" customHeight="1" spans="1:29">
      <c r="A496" s="12">
        <f t="shared" si="28"/>
        <v>491</v>
      </c>
      <c r="B496" s="12" t="s">
        <v>38</v>
      </c>
      <c r="C496" s="23" t="s">
        <v>53</v>
      </c>
      <c r="D496" s="15" t="s">
        <v>1272</v>
      </c>
      <c r="E496" s="15" t="s">
        <v>1273</v>
      </c>
      <c r="F496" s="14" t="s">
        <v>1274</v>
      </c>
      <c r="G496" s="17" t="str">
        <f>VLOOKUP(D:D,[1]项目库!$B:$H,7,0)</f>
        <v>罗田镇新华村</v>
      </c>
      <c r="H496" s="12" t="s">
        <v>44</v>
      </c>
      <c r="I496" s="17" t="s">
        <v>522</v>
      </c>
      <c r="J496" s="17" t="s">
        <v>527</v>
      </c>
      <c r="K496" s="12" t="s">
        <v>47</v>
      </c>
      <c r="L496" s="12" t="s">
        <v>48</v>
      </c>
      <c r="M496" s="28">
        <f t="shared" si="27"/>
        <v>11.92</v>
      </c>
      <c r="N496" s="28">
        <v>11.92</v>
      </c>
      <c r="O496" s="12" t="s">
        <v>1069</v>
      </c>
      <c r="P496" s="14" t="s">
        <v>1070</v>
      </c>
      <c r="Q496" s="12"/>
      <c r="R496" s="12"/>
      <c r="S496" s="12"/>
      <c r="T496" s="12"/>
      <c r="U496" s="12"/>
      <c r="V496" s="12"/>
      <c r="W496" s="12"/>
      <c r="X496" s="12"/>
      <c r="Y496" s="12"/>
      <c r="Z496" s="12"/>
      <c r="AA496" s="34"/>
      <c r="AB496" s="3" t="s">
        <v>312</v>
      </c>
      <c r="AC496" s="3" t="s">
        <v>538</v>
      </c>
    </row>
    <row r="497" s="3" customFormat="1" customHeight="1" spans="1:29">
      <c r="A497" s="12">
        <f t="shared" si="28"/>
        <v>492</v>
      </c>
      <c r="B497" s="12" t="s">
        <v>38</v>
      </c>
      <c r="C497" s="23" t="s">
        <v>53</v>
      </c>
      <c r="D497" s="15" t="s">
        <v>1275</v>
      </c>
      <c r="E497" s="15" t="s">
        <v>1276</v>
      </c>
      <c r="F497" s="14" t="s">
        <v>1277</v>
      </c>
      <c r="G497" s="17" t="str">
        <f>VLOOKUP(D:D,[1]项目库!$B:$H,7,0)</f>
        <v>罗田镇新华村</v>
      </c>
      <c r="H497" s="12" t="s">
        <v>44</v>
      </c>
      <c r="I497" s="17" t="s">
        <v>522</v>
      </c>
      <c r="J497" s="17" t="s">
        <v>527</v>
      </c>
      <c r="K497" s="12" t="s">
        <v>47</v>
      </c>
      <c r="L497" s="12" t="s">
        <v>48</v>
      </c>
      <c r="M497" s="28">
        <f t="shared" ref="M497:M560" si="29">N497+Q497+T497</f>
        <v>8.45</v>
      </c>
      <c r="N497" s="28">
        <v>8.45</v>
      </c>
      <c r="O497" s="12" t="s">
        <v>1069</v>
      </c>
      <c r="P497" s="14" t="s">
        <v>1070</v>
      </c>
      <c r="Q497" s="12"/>
      <c r="R497" s="12"/>
      <c r="S497" s="12"/>
      <c r="T497" s="12"/>
      <c r="U497" s="12"/>
      <c r="V497" s="12"/>
      <c r="W497" s="12"/>
      <c r="X497" s="12"/>
      <c r="Y497" s="12"/>
      <c r="Z497" s="12"/>
      <c r="AA497" s="34"/>
      <c r="AB497" s="3" t="s">
        <v>312</v>
      </c>
      <c r="AC497" s="3" t="s">
        <v>538</v>
      </c>
    </row>
    <row r="498" s="3" customFormat="1" customHeight="1" spans="1:29">
      <c r="A498" s="12">
        <f t="shared" si="28"/>
        <v>493</v>
      </c>
      <c r="B498" s="12" t="s">
        <v>38</v>
      </c>
      <c r="C498" s="23" t="s">
        <v>53</v>
      </c>
      <c r="D498" s="15" t="s">
        <v>1278</v>
      </c>
      <c r="E498" s="15" t="s">
        <v>1279</v>
      </c>
      <c r="F498" s="14" t="s">
        <v>1280</v>
      </c>
      <c r="G498" s="17" t="str">
        <f>VLOOKUP(D:D,[1]项目库!$B:$H,7,0)</f>
        <v>罗田镇梓桐村</v>
      </c>
      <c r="H498" s="12" t="s">
        <v>44</v>
      </c>
      <c r="I498" s="17" t="s">
        <v>522</v>
      </c>
      <c r="J498" s="17" t="s">
        <v>527</v>
      </c>
      <c r="K498" s="12" t="s">
        <v>47</v>
      </c>
      <c r="L498" s="12" t="s">
        <v>48</v>
      </c>
      <c r="M498" s="28">
        <f t="shared" si="29"/>
        <v>18.59</v>
      </c>
      <c r="N498" s="28">
        <v>18.59</v>
      </c>
      <c r="O498" s="12" t="s">
        <v>1069</v>
      </c>
      <c r="P498" s="14" t="s">
        <v>1070</v>
      </c>
      <c r="Q498" s="12"/>
      <c r="R498" s="12"/>
      <c r="S498" s="12"/>
      <c r="T498" s="12"/>
      <c r="U498" s="12"/>
      <c r="V498" s="12"/>
      <c r="W498" s="12"/>
      <c r="X498" s="12"/>
      <c r="Y498" s="12"/>
      <c r="Z498" s="12"/>
      <c r="AA498" s="34"/>
      <c r="AB498" s="3" t="s">
        <v>312</v>
      </c>
      <c r="AC498" s="3" t="s">
        <v>538</v>
      </c>
    </row>
    <row r="499" s="3" customFormat="1" customHeight="1" spans="1:29">
      <c r="A499" s="12">
        <f t="shared" si="28"/>
        <v>494</v>
      </c>
      <c r="B499" s="12" t="s">
        <v>38</v>
      </c>
      <c r="C499" s="23" t="s">
        <v>53</v>
      </c>
      <c r="D499" s="15" t="s">
        <v>1281</v>
      </c>
      <c r="E499" s="15" t="s">
        <v>1282</v>
      </c>
      <c r="F499" s="14" t="s">
        <v>1283</v>
      </c>
      <c r="G499" s="17" t="str">
        <f>VLOOKUP(D:D,[1]项目库!$B:$H,7,0)</f>
        <v>太龙镇五塝村</v>
      </c>
      <c r="H499" s="12" t="s">
        <v>44</v>
      </c>
      <c r="I499" s="17" t="s">
        <v>522</v>
      </c>
      <c r="J499" s="17" t="s">
        <v>527</v>
      </c>
      <c r="K499" s="12" t="s">
        <v>47</v>
      </c>
      <c r="L499" s="12" t="s">
        <v>48</v>
      </c>
      <c r="M499" s="28">
        <f t="shared" si="29"/>
        <v>23.76</v>
      </c>
      <c r="N499" s="28">
        <v>23.76</v>
      </c>
      <c r="O499" s="12" t="s">
        <v>1069</v>
      </c>
      <c r="P499" s="14" t="s">
        <v>1070</v>
      </c>
      <c r="Q499" s="12"/>
      <c r="R499" s="12"/>
      <c r="S499" s="12"/>
      <c r="T499" s="12"/>
      <c r="U499" s="12"/>
      <c r="V499" s="12"/>
      <c r="W499" s="12"/>
      <c r="X499" s="12"/>
      <c r="Y499" s="12"/>
      <c r="Z499" s="12"/>
      <c r="AA499" s="34"/>
      <c r="AB499" s="3" t="s">
        <v>483</v>
      </c>
      <c r="AC499" s="3" t="s">
        <v>538</v>
      </c>
    </row>
    <row r="500" s="3" customFormat="1" customHeight="1" spans="1:29">
      <c r="A500" s="12">
        <f t="shared" si="28"/>
        <v>495</v>
      </c>
      <c r="B500" s="12" t="s">
        <v>38</v>
      </c>
      <c r="C500" s="23" t="s">
        <v>53</v>
      </c>
      <c r="D500" s="15" t="s">
        <v>1284</v>
      </c>
      <c r="E500" s="15" t="s">
        <v>1285</v>
      </c>
      <c r="F500" s="14" t="s">
        <v>1286</v>
      </c>
      <c r="G500" s="17" t="str">
        <f>VLOOKUP(D:D,[1]项目库!$B:$H,7,0)</f>
        <v>太龙镇五塝村</v>
      </c>
      <c r="H500" s="12" t="s">
        <v>44</v>
      </c>
      <c r="I500" s="17" t="s">
        <v>522</v>
      </c>
      <c r="J500" s="17" t="s">
        <v>527</v>
      </c>
      <c r="K500" s="12" t="s">
        <v>47</v>
      </c>
      <c r="L500" s="12" t="s">
        <v>48</v>
      </c>
      <c r="M500" s="28">
        <f t="shared" si="29"/>
        <v>3.6</v>
      </c>
      <c r="N500" s="28">
        <v>3.6</v>
      </c>
      <c r="O500" s="12" t="s">
        <v>1069</v>
      </c>
      <c r="P500" s="14" t="s">
        <v>1070</v>
      </c>
      <c r="Q500" s="12"/>
      <c r="R500" s="12"/>
      <c r="S500" s="12"/>
      <c r="T500" s="12"/>
      <c r="U500" s="12"/>
      <c r="V500" s="12"/>
      <c r="W500" s="12"/>
      <c r="X500" s="12"/>
      <c r="Y500" s="12"/>
      <c r="Z500" s="12"/>
      <c r="AA500" s="34"/>
      <c r="AB500" s="3" t="s">
        <v>483</v>
      </c>
      <c r="AC500" s="3" t="s">
        <v>538</v>
      </c>
    </row>
    <row r="501" s="3" customFormat="1" customHeight="1" spans="1:29">
      <c r="A501" s="12">
        <f t="shared" si="28"/>
        <v>496</v>
      </c>
      <c r="B501" s="12" t="s">
        <v>38</v>
      </c>
      <c r="C501" s="23" t="s">
        <v>53</v>
      </c>
      <c r="D501" s="15" t="s">
        <v>1287</v>
      </c>
      <c r="E501" s="15" t="s">
        <v>1288</v>
      </c>
      <c r="F501" s="14" t="s">
        <v>1289</v>
      </c>
      <c r="G501" s="17" t="str">
        <f>VLOOKUP(D:D,[1]项目库!$B:$H,7,0)</f>
        <v>太龙镇五塝村</v>
      </c>
      <c r="H501" s="12" t="s">
        <v>44</v>
      </c>
      <c r="I501" s="17" t="s">
        <v>522</v>
      </c>
      <c r="J501" s="17" t="s">
        <v>527</v>
      </c>
      <c r="K501" s="12" t="s">
        <v>47</v>
      </c>
      <c r="L501" s="12" t="s">
        <v>48</v>
      </c>
      <c r="M501" s="28">
        <f t="shared" si="29"/>
        <v>21.6</v>
      </c>
      <c r="N501" s="28">
        <v>21.6</v>
      </c>
      <c r="O501" s="12" t="s">
        <v>1069</v>
      </c>
      <c r="P501" s="14" t="s">
        <v>1070</v>
      </c>
      <c r="Q501" s="12"/>
      <c r="R501" s="12"/>
      <c r="S501" s="12"/>
      <c r="T501" s="12"/>
      <c r="U501" s="12"/>
      <c r="V501" s="12"/>
      <c r="W501" s="12"/>
      <c r="X501" s="12"/>
      <c r="Y501" s="12"/>
      <c r="Z501" s="12"/>
      <c r="AA501" s="34"/>
      <c r="AB501" s="3" t="s">
        <v>483</v>
      </c>
      <c r="AC501" s="3" t="s">
        <v>538</v>
      </c>
    </row>
    <row r="502" s="3" customFormat="1" customHeight="1" spans="1:29">
      <c r="A502" s="12">
        <f t="shared" si="28"/>
        <v>497</v>
      </c>
      <c r="B502" s="12" t="s">
        <v>38</v>
      </c>
      <c r="C502" s="23" t="s">
        <v>53</v>
      </c>
      <c r="D502" s="15" t="s">
        <v>1290</v>
      </c>
      <c r="E502" s="15" t="s">
        <v>1072</v>
      </c>
      <c r="F502" s="14" t="s">
        <v>1291</v>
      </c>
      <c r="G502" s="17" t="str">
        <f>VLOOKUP(D:D,[1]项目库!$B:$H,7,0)</f>
        <v>太龙镇大旗村</v>
      </c>
      <c r="H502" s="12" t="s">
        <v>44</v>
      </c>
      <c r="I502" s="17" t="s">
        <v>522</v>
      </c>
      <c r="J502" s="17" t="s">
        <v>527</v>
      </c>
      <c r="K502" s="12" t="s">
        <v>47</v>
      </c>
      <c r="L502" s="12" t="s">
        <v>48</v>
      </c>
      <c r="M502" s="28">
        <f t="shared" si="29"/>
        <v>18</v>
      </c>
      <c r="N502" s="28">
        <v>18</v>
      </c>
      <c r="O502" s="12" t="s">
        <v>1069</v>
      </c>
      <c r="P502" s="14" t="s">
        <v>1070</v>
      </c>
      <c r="Q502" s="12"/>
      <c r="R502" s="12"/>
      <c r="S502" s="12"/>
      <c r="T502" s="12"/>
      <c r="U502" s="12"/>
      <c r="V502" s="12"/>
      <c r="W502" s="12"/>
      <c r="X502" s="12"/>
      <c r="Y502" s="12"/>
      <c r="Z502" s="12"/>
      <c r="AA502" s="34"/>
      <c r="AB502" s="3" t="s">
        <v>483</v>
      </c>
      <c r="AC502" s="3" t="s">
        <v>538</v>
      </c>
    </row>
    <row r="503" s="3" customFormat="1" customHeight="1" spans="1:29">
      <c r="A503" s="12">
        <f t="shared" si="28"/>
        <v>498</v>
      </c>
      <c r="B503" s="12" t="s">
        <v>38</v>
      </c>
      <c r="C503" s="23" t="s">
        <v>53</v>
      </c>
      <c r="D503" s="15" t="s">
        <v>1292</v>
      </c>
      <c r="E503" s="15" t="s">
        <v>1293</v>
      </c>
      <c r="F503" s="14" t="s">
        <v>1294</v>
      </c>
      <c r="G503" s="17" t="str">
        <f>VLOOKUP(D:D,[1]项目库!$B:$H,7,0)</f>
        <v>长滩镇茶坪村</v>
      </c>
      <c r="H503" s="12" t="s">
        <v>44</v>
      </c>
      <c r="I503" s="17" t="s">
        <v>522</v>
      </c>
      <c r="J503" s="17" t="s">
        <v>527</v>
      </c>
      <c r="K503" s="12" t="s">
        <v>47</v>
      </c>
      <c r="L503" s="12" t="s">
        <v>48</v>
      </c>
      <c r="M503" s="28">
        <f t="shared" si="29"/>
        <v>55.5</v>
      </c>
      <c r="N503" s="28">
        <v>55.5</v>
      </c>
      <c r="O503" s="12" t="s">
        <v>1069</v>
      </c>
      <c r="P503" s="14" t="s">
        <v>1070</v>
      </c>
      <c r="Q503" s="12"/>
      <c r="R503" s="12"/>
      <c r="S503" s="12"/>
      <c r="T503" s="12"/>
      <c r="U503" s="12"/>
      <c r="V503" s="12"/>
      <c r="W503" s="12"/>
      <c r="X503" s="12"/>
      <c r="Y503" s="12"/>
      <c r="Z503" s="12"/>
      <c r="AA503" s="34"/>
      <c r="AB503" s="3" t="s">
        <v>291</v>
      </c>
      <c r="AC503" s="3" t="s">
        <v>538</v>
      </c>
    </row>
    <row r="504" s="3" customFormat="1" customHeight="1" spans="1:29">
      <c r="A504" s="12">
        <f t="shared" si="28"/>
        <v>499</v>
      </c>
      <c r="B504" s="12" t="s">
        <v>38</v>
      </c>
      <c r="C504" s="23" t="s">
        <v>53</v>
      </c>
      <c r="D504" s="15" t="s">
        <v>1295</v>
      </c>
      <c r="E504" s="15" t="s">
        <v>1296</v>
      </c>
      <c r="F504" s="14" t="s">
        <v>1297</v>
      </c>
      <c r="G504" s="17" t="str">
        <f>VLOOKUP(D:D,[1]项目库!$B:$H,7,0)</f>
        <v>长滩镇白岩村</v>
      </c>
      <c r="H504" s="12" t="s">
        <v>44</v>
      </c>
      <c r="I504" s="17" t="s">
        <v>522</v>
      </c>
      <c r="J504" s="17" t="s">
        <v>527</v>
      </c>
      <c r="K504" s="12" t="s">
        <v>47</v>
      </c>
      <c r="L504" s="12" t="s">
        <v>48</v>
      </c>
      <c r="M504" s="28">
        <f t="shared" si="29"/>
        <v>5.76</v>
      </c>
      <c r="N504" s="28">
        <v>5.76</v>
      </c>
      <c r="O504" s="12" t="s">
        <v>1069</v>
      </c>
      <c r="P504" s="14" t="s">
        <v>1070</v>
      </c>
      <c r="Q504" s="12"/>
      <c r="R504" s="12"/>
      <c r="S504" s="12"/>
      <c r="T504" s="12"/>
      <c r="U504" s="12"/>
      <c r="V504" s="12"/>
      <c r="W504" s="12"/>
      <c r="X504" s="12"/>
      <c r="Y504" s="12"/>
      <c r="Z504" s="12"/>
      <c r="AA504" s="34"/>
      <c r="AB504" s="3" t="s">
        <v>291</v>
      </c>
      <c r="AC504" s="3" t="s">
        <v>538</v>
      </c>
    </row>
    <row r="505" s="3" customFormat="1" customHeight="1" spans="1:29">
      <c r="A505" s="12">
        <f t="shared" si="28"/>
        <v>500</v>
      </c>
      <c r="B505" s="12" t="s">
        <v>38</v>
      </c>
      <c r="C505" s="23" t="s">
        <v>53</v>
      </c>
      <c r="D505" s="15" t="s">
        <v>1298</v>
      </c>
      <c r="E505" s="15" t="s">
        <v>1075</v>
      </c>
      <c r="F505" s="14" t="s">
        <v>1299</v>
      </c>
      <c r="G505" s="17" t="str">
        <f>VLOOKUP(D:D,[1]项目库!$B:$H,7,0)</f>
        <v>长滩镇白岩村</v>
      </c>
      <c r="H505" s="12" t="s">
        <v>44</v>
      </c>
      <c r="I505" s="17" t="s">
        <v>522</v>
      </c>
      <c r="J505" s="17" t="s">
        <v>527</v>
      </c>
      <c r="K505" s="12" t="s">
        <v>47</v>
      </c>
      <c r="L505" s="12" t="s">
        <v>48</v>
      </c>
      <c r="M505" s="28">
        <f t="shared" si="29"/>
        <v>36</v>
      </c>
      <c r="N505" s="28">
        <v>36</v>
      </c>
      <c r="O505" s="12" t="s">
        <v>1069</v>
      </c>
      <c r="P505" s="14" t="s">
        <v>1070</v>
      </c>
      <c r="Q505" s="12"/>
      <c r="R505" s="12"/>
      <c r="S505" s="12"/>
      <c r="T505" s="12"/>
      <c r="U505" s="12"/>
      <c r="V505" s="12"/>
      <c r="W505" s="12"/>
      <c r="X505" s="12"/>
      <c r="Y505" s="12"/>
      <c r="Z505" s="12"/>
      <c r="AA505" s="34"/>
      <c r="AB505" s="3" t="s">
        <v>291</v>
      </c>
      <c r="AC505" s="3" t="s">
        <v>538</v>
      </c>
    </row>
    <row r="506" s="3" customFormat="1" customHeight="1" spans="1:29">
      <c r="A506" s="12">
        <f t="shared" si="28"/>
        <v>501</v>
      </c>
      <c r="B506" s="12" t="s">
        <v>38</v>
      </c>
      <c r="C506" s="23" t="s">
        <v>53</v>
      </c>
      <c r="D506" s="15" t="s">
        <v>1300</v>
      </c>
      <c r="E506" s="15" t="s">
        <v>1157</v>
      </c>
      <c r="F506" s="14" t="s">
        <v>1301</v>
      </c>
      <c r="G506" s="17" t="str">
        <f>VLOOKUP(D:D,[1]项目库!$B:$H,7,0)</f>
        <v>长滩镇长滩社区</v>
      </c>
      <c r="H506" s="12" t="s">
        <v>44</v>
      </c>
      <c r="I506" s="17" t="s">
        <v>522</v>
      </c>
      <c r="J506" s="17" t="s">
        <v>527</v>
      </c>
      <c r="K506" s="12" t="s">
        <v>47</v>
      </c>
      <c r="L506" s="12" t="s">
        <v>48</v>
      </c>
      <c r="M506" s="28">
        <f t="shared" si="29"/>
        <v>7.2</v>
      </c>
      <c r="N506" s="28">
        <v>7.2</v>
      </c>
      <c r="O506" s="12" t="s">
        <v>1069</v>
      </c>
      <c r="P506" s="14" t="s">
        <v>1070</v>
      </c>
      <c r="Q506" s="12"/>
      <c r="R506" s="12"/>
      <c r="S506" s="12"/>
      <c r="T506" s="12"/>
      <c r="U506" s="12"/>
      <c r="V506" s="12"/>
      <c r="W506" s="12"/>
      <c r="X506" s="12"/>
      <c r="Y506" s="12"/>
      <c r="Z506" s="12"/>
      <c r="AA506" s="34"/>
      <c r="AB506" s="3" t="s">
        <v>291</v>
      </c>
      <c r="AC506" s="3" t="s">
        <v>538</v>
      </c>
    </row>
    <row r="507" s="3" customFormat="1" customHeight="1" spans="1:29">
      <c r="A507" s="12">
        <f t="shared" si="28"/>
        <v>502</v>
      </c>
      <c r="B507" s="12" t="s">
        <v>38</v>
      </c>
      <c r="C507" s="23" t="s">
        <v>53</v>
      </c>
      <c r="D507" s="15" t="s">
        <v>1302</v>
      </c>
      <c r="E507" s="15" t="s">
        <v>1303</v>
      </c>
      <c r="F507" s="14" t="s">
        <v>1304</v>
      </c>
      <c r="G507" s="17" t="str">
        <f>VLOOKUP(D:D,[1]项目库!$B:$H,7,0)</f>
        <v>太安镇古堰村</v>
      </c>
      <c r="H507" s="12" t="s">
        <v>44</v>
      </c>
      <c r="I507" s="17" t="s">
        <v>522</v>
      </c>
      <c r="J507" s="17" t="s">
        <v>527</v>
      </c>
      <c r="K507" s="12" t="s">
        <v>47</v>
      </c>
      <c r="L507" s="12" t="s">
        <v>48</v>
      </c>
      <c r="M507" s="28">
        <f t="shared" si="29"/>
        <v>15.07</v>
      </c>
      <c r="N507" s="28">
        <v>15.07</v>
      </c>
      <c r="O507" s="12" t="s">
        <v>1069</v>
      </c>
      <c r="P507" s="14" t="s">
        <v>1070</v>
      </c>
      <c r="Q507" s="12"/>
      <c r="R507" s="12"/>
      <c r="S507" s="12"/>
      <c r="T507" s="12"/>
      <c r="U507" s="12"/>
      <c r="V507" s="12"/>
      <c r="W507" s="12"/>
      <c r="X507" s="12"/>
      <c r="Y507" s="12"/>
      <c r="Z507" s="12"/>
      <c r="AA507" s="34"/>
      <c r="AB507" s="3" t="s">
        <v>295</v>
      </c>
      <c r="AC507" s="3" t="s">
        <v>538</v>
      </c>
    </row>
    <row r="508" s="3" customFormat="1" customHeight="1" spans="1:29">
      <c r="A508" s="12">
        <f t="shared" si="28"/>
        <v>503</v>
      </c>
      <c r="B508" s="12" t="s">
        <v>38</v>
      </c>
      <c r="C508" s="23" t="s">
        <v>53</v>
      </c>
      <c r="D508" s="15" t="s">
        <v>1305</v>
      </c>
      <c r="E508" s="15" t="s">
        <v>1306</v>
      </c>
      <c r="F508" s="14" t="s">
        <v>1307</v>
      </c>
      <c r="G508" s="17" t="str">
        <f>VLOOKUP(D:D,[1]项目库!$B:$H,7,0)</f>
        <v>太安镇醒狮村</v>
      </c>
      <c r="H508" s="12" t="s">
        <v>44</v>
      </c>
      <c r="I508" s="17" t="s">
        <v>522</v>
      </c>
      <c r="J508" s="17" t="s">
        <v>527</v>
      </c>
      <c r="K508" s="12" t="s">
        <v>47</v>
      </c>
      <c r="L508" s="12" t="s">
        <v>48</v>
      </c>
      <c r="M508" s="28">
        <f t="shared" si="29"/>
        <v>15.04</v>
      </c>
      <c r="N508" s="28">
        <v>15.04</v>
      </c>
      <c r="O508" s="12" t="s">
        <v>1069</v>
      </c>
      <c r="P508" s="14" t="s">
        <v>1070</v>
      </c>
      <c r="Q508" s="12"/>
      <c r="R508" s="12"/>
      <c r="S508" s="12"/>
      <c r="T508" s="12"/>
      <c r="U508" s="12"/>
      <c r="V508" s="12"/>
      <c r="W508" s="12"/>
      <c r="X508" s="12"/>
      <c r="Y508" s="12"/>
      <c r="Z508" s="12"/>
      <c r="AA508" s="34"/>
      <c r="AB508" s="3" t="s">
        <v>295</v>
      </c>
      <c r="AC508" s="3" t="s">
        <v>538</v>
      </c>
    </row>
    <row r="509" s="3" customFormat="1" customHeight="1" spans="1:29">
      <c r="A509" s="12">
        <f t="shared" si="28"/>
        <v>504</v>
      </c>
      <c r="B509" s="12" t="s">
        <v>38</v>
      </c>
      <c r="C509" s="23" t="s">
        <v>53</v>
      </c>
      <c r="D509" s="15" t="s">
        <v>1308</v>
      </c>
      <c r="E509" s="15" t="s">
        <v>1309</v>
      </c>
      <c r="F509" s="14" t="s">
        <v>1310</v>
      </c>
      <c r="G509" s="17" t="str">
        <f>VLOOKUP(D:D,[1]项目库!$B:$H,7,0)</f>
        <v>太安镇河堰村</v>
      </c>
      <c r="H509" s="12" t="s">
        <v>44</v>
      </c>
      <c r="I509" s="17" t="s">
        <v>522</v>
      </c>
      <c r="J509" s="17" t="s">
        <v>527</v>
      </c>
      <c r="K509" s="12" t="s">
        <v>47</v>
      </c>
      <c r="L509" s="12" t="s">
        <v>48</v>
      </c>
      <c r="M509" s="28">
        <f t="shared" si="29"/>
        <v>7.23</v>
      </c>
      <c r="N509" s="28">
        <v>7.23</v>
      </c>
      <c r="O509" s="12" t="s">
        <v>1069</v>
      </c>
      <c r="P509" s="14" t="s">
        <v>1070</v>
      </c>
      <c r="Q509" s="12"/>
      <c r="R509" s="12"/>
      <c r="S509" s="12"/>
      <c r="T509" s="12"/>
      <c r="U509" s="12"/>
      <c r="V509" s="12"/>
      <c r="W509" s="12"/>
      <c r="X509" s="12"/>
      <c r="Y509" s="12"/>
      <c r="Z509" s="12"/>
      <c r="AA509" s="34"/>
      <c r="AB509" s="3" t="s">
        <v>295</v>
      </c>
      <c r="AC509" s="3" t="s">
        <v>538</v>
      </c>
    </row>
    <row r="510" s="3" customFormat="1" customHeight="1" spans="1:29">
      <c r="A510" s="12">
        <f t="shared" si="28"/>
        <v>505</v>
      </c>
      <c r="B510" s="12" t="s">
        <v>38</v>
      </c>
      <c r="C510" s="23" t="s">
        <v>53</v>
      </c>
      <c r="D510" s="15" t="s">
        <v>1311</v>
      </c>
      <c r="E510" s="15" t="s">
        <v>1312</v>
      </c>
      <c r="F510" s="14" t="s">
        <v>1313</v>
      </c>
      <c r="G510" s="17" t="str">
        <f>VLOOKUP(D:D,[1]项目库!$B:$H,7,0)</f>
        <v>太安镇柏弯村</v>
      </c>
      <c r="H510" s="12" t="s">
        <v>44</v>
      </c>
      <c r="I510" s="17" t="s">
        <v>522</v>
      </c>
      <c r="J510" s="17" t="s">
        <v>527</v>
      </c>
      <c r="K510" s="12" t="s">
        <v>47</v>
      </c>
      <c r="L510" s="12" t="s">
        <v>48</v>
      </c>
      <c r="M510" s="28">
        <f t="shared" si="29"/>
        <v>7</v>
      </c>
      <c r="N510" s="28">
        <v>7</v>
      </c>
      <c r="O510" s="12" t="s">
        <v>1069</v>
      </c>
      <c r="P510" s="14" t="s">
        <v>1070</v>
      </c>
      <c r="Q510" s="12"/>
      <c r="R510" s="12"/>
      <c r="S510" s="12"/>
      <c r="T510" s="12"/>
      <c r="U510" s="12"/>
      <c r="V510" s="12"/>
      <c r="W510" s="12"/>
      <c r="X510" s="12"/>
      <c r="Y510" s="12"/>
      <c r="Z510" s="12"/>
      <c r="AA510" s="34"/>
      <c r="AB510" s="3" t="s">
        <v>295</v>
      </c>
      <c r="AC510" s="3" t="s">
        <v>538</v>
      </c>
    </row>
    <row r="511" s="3" customFormat="1" customHeight="1" spans="1:29">
      <c r="A511" s="12">
        <f t="shared" si="28"/>
        <v>506</v>
      </c>
      <c r="B511" s="12" t="s">
        <v>38</v>
      </c>
      <c r="C511" s="23" t="s">
        <v>53</v>
      </c>
      <c r="D511" s="15" t="s">
        <v>1314</v>
      </c>
      <c r="E511" s="15" t="s">
        <v>1315</v>
      </c>
      <c r="F511" s="14" t="s">
        <v>1316</v>
      </c>
      <c r="G511" s="17" t="str">
        <f>VLOOKUP(D:D,[1]项目库!$B:$H,7,0)</f>
        <v>太安镇天峰村</v>
      </c>
      <c r="H511" s="12" t="s">
        <v>44</v>
      </c>
      <c r="I511" s="17" t="s">
        <v>522</v>
      </c>
      <c r="J511" s="17" t="s">
        <v>527</v>
      </c>
      <c r="K511" s="12" t="s">
        <v>47</v>
      </c>
      <c r="L511" s="12" t="s">
        <v>48</v>
      </c>
      <c r="M511" s="28">
        <f t="shared" si="29"/>
        <v>9.33</v>
      </c>
      <c r="N511" s="28">
        <v>9.33</v>
      </c>
      <c r="O511" s="12" t="s">
        <v>1069</v>
      </c>
      <c r="P511" s="14" t="s">
        <v>1070</v>
      </c>
      <c r="Q511" s="12"/>
      <c r="R511" s="12"/>
      <c r="S511" s="12"/>
      <c r="T511" s="12"/>
      <c r="U511" s="12"/>
      <c r="V511" s="12"/>
      <c r="W511" s="12"/>
      <c r="X511" s="12"/>
      <c r="Y511" s="12"/>
      <c r="Z511" s="12"/>
      <c r="AA511" s="34"/>
      <c r="AB511" s="3" t="s">
        <v>295</v>
      </c>
      <c r="AC511" s="3" t="s">
        <v>538</v>
      </c>
    </row>
    <row r="512" s="3" customFormat="1" customHeight="1" spans="1:29">
      <c r="A512" s="12">
        <f t="shared" si="28"/>
        <v>507</v>
      </c>
      <c r="B512" s="12" t="s">
        <v>38</v>
      </c>
      <c r="C512" s="23" t="s">
        <v>53</v>
      </c>
      <c r="D512" s="15" t="s">
        <v>1317</v>
      </c>
      <c r="E512" s="15" t="s">
        <v>1318</v>
      </c>
      <c r="F512" s="14" t="s">
        <v>1319</v>
      </c>
      <c r="G512" s="17" t="str">
        <f>VLOOKUP(D:D,[1]项目库!$B:$H,7,0)</f>
        <v>太安镇天峰村</v>
      </c>
      <c r="H512" s="12" t="s">
        <v>44</v>
      </c>
      <c r="I512" s="17" t="s">
        <v>522</v>
      </c>
      <c r="J512" s="17" t="s">
        <v>527</v>
      </c>
      <c r="K512" s="12" t="s">
        <v>47</v>
      </c>
      <c r="L512" s="12" t="s">
        <v>48</v>
      </c>
      <c r="M512" s="28">
        <f t="shared" si="29"/>
        <v>6.09</v>
      </c>
      <c r="N512" s="28">
        <v>6.09</v>
      </c>
      <c r="O512" s="12" t="s">
        <v>1069</v>
      </c>
      <c r="P512" s="14" t="s">
        <v>1070</v>
      </c>
      <c r="Q512" s="12"/>
      <c r="R512" s="12"/>
      <c r="S512" s="12"/>
      <c r="T512" s="12"/>
      <c r="U512" s="12"/>
      <c r="V512" s="12"/>
      <c r="W512" s="12"/>
      <c r="X512" s="12"/>
      <c r="Y512" s="12"/>
      <c r="Z512" s="12"/>
      <c r="AA512" s="34"/>
      <c r="AB512" s="3" t="s">
        <v>295</v>
      </c>
      <c r="AC512" s="3" t="s">
        <v>538</v>
      </c>
    </row>
    <row r="513" s="3" customFormat="1" customHeight="1" spans="1:29">
      <c r="A513" s="12">
        <f t="shared" si="28"/>
        <v>508</v>
      </c>
      <c r="B513" s="12" t="s">
        <v>38</v>
      </c>
      <c r="C513" s="23" t="s">
        <v>53</v>
      </c>
      <c r="D513" s="15" t="s">
        <v>1320</v>
      </c>
      <c r="E513" s="15" t="s">
        <v>1321</v>
      </c>
      <c r="F513" s="14" t="s">
        <v>1322</v>
      </c>
      <c r="G513" s="17" t="str">
        <f>VLOOKUP(D:D,[1]项目库!$B:$H,7,0)</f>
        <v>太安镇钟刘村</v>
      </c>
      <c r="H513" s="12" t="s">
        <v>44</v>
      </c>
      <c r="I513" s="17" t="s">
        <v>522</v>
      </c>
      <c r="J513" s="17" t="s">
        <v>527</v>
      </c>
      <c r="K513" s="12" t="s">
        <v>47</v>
      </c>
      <c r="L513" s="12" t="s">
        <v>48</v>
      </c>
      <c r="M513" s="28">
        <f t="shared" si="29"/>
        <v>9.04</v>
      </c>
      <c r="N513" s="28">
        <v>9.04</v>
      </c>
      <c r="O513" s="12" t="s">
        <v>1069</v>
      </c>
      <c r="P513" s="14" t="s">
        <v>1070</v>
      </c>
      <c r="Q513" s="12"/>
      <c r="R513" s="12"/>
      <c r="S513" s="12"/>
      <c r="T513" s="12"/>
      <c r="U513" s="12"/>
      <c r="V513" s="12"/>
      <c r="W513" s="12"/>
      <c r="X513" s="12"/>
      <c r="Y513" s="12"/>
      <c r="Z513" s="12"/>
      <c r="AA513" s="34"/>
      <c r="AB513" s="3" t="s">
        <v>295</v>
      </c>
      <c r="AC513" s="3" t="s">
        <v>538</v>
      </c>
    </row>
    <row r="514" s="3" customFormat="1" customHeight="1" spans="1:29">
      <c r="A514" s="12">
        <f t="shared" si="28"/>
        <v>509</v>
      </c>
      <c r="B514" s="12" t="s">
        <v>38</v>
      </c>
      <c r="C514" s="23" t="s">
        <v>53</v>
      </c>
      <c r="D514" s="15" t="s">
        <v>1323</v>
      </c>
      <c r="E514" s="15" t="s">
        <v>1324</v>
      </c>
      <c r="F514" s="14" t="s">
        <v>1325</v>
      </c>
      <c r="G514" s="17" t="str">
        <f>VLOOKUP(D:D,[1]项目库!$B:$H,7,0)</f>
        <v>白土镇白土社区</v>
      </c>
      <c r="H514" s="12" t="s">
        <v>44</v>
      </c>
      <c r="I514" s="17" t="s">
        <v>522</v>
      </c>
      <c r="J514" s="17" t="s">
        <v>527</v>
      </c>
      <c r="K514" s="12" t="s">
        <v>47</v>
      </c>
      <c r="L514" s="12" t="s">
        <v>48</v>
      </c>
      <c r="M514" s="28">
        <f t="shared" si="29"/>
        <v>11.28</v>
      </c>
      <c r="N514" s="28">
        <v>11.28</v>
      </c>
      <c r="O514" s="12" t="s">
        <v>1069</v>
      </c>
      <c r="P514" s="14" t="s">
        <v>1070</v>
      </c>
      <c r="Q514" s="12"/>
      <c r="R514" s="12"/>
      <c r="S514" s="12"/>
      <c r="T514" s="12"/>
      <c r="U514" s="12"/>
      <c r="V514" s="12"/>
      <c r="W514" s="12"/>
      <c r="X514" s="12"/>
      <c r="Y514" s="12"/>
      <c r="Z514" s="12"/>
      <c r="AA514" s="34"/>
      <c r="AB514" s="3" t="s">
        <v>304</v>
      </c>
      <c r="AC514" s="3" t="s">
        <v>538</v>
      </c>
    </row>
    <row r="515" s="3" customFormat="1" customHeight="1" spans="1:29">
      <c r="A515" s="12">
        <f t="shared" si="28"/>
        <v>510</v>
      </c>
      <c r="B515" s="12" t="s">
        <v>38</v>
      </c>
      <c r="C515" s="23" t="s">
        <v>53</v>
      </c>
      <c r="D515" s="15" t="s">
        <v>1326</v>
      </c>
      <c r="E515" s="15" t="s">
        <v>1327</v>
      </c>
      <c r="F515" s="14" t="s">
        <v>1328</v>
      </c>
      <c r="G515" s="17" t="str">
        <f>VLOOKUP(D:D,[1]项目库!$B:$H,7,0)</f>
        <v>白土镇丁家村</v>
      </c>
      <c r="H515" s="12" t="s">
        <v>44</v>
      </c>
      <c r="I515" s="17" t="s">
        <v>522</v>
      </c>
      <c r="J515" s="17" t="s">
        <v>527</v>
      </c>
      <c r="K515" s="12" t="s">
        <v>47</v>
      </c>
      <c r="L515" s="12" t="s">
        <v>48</v>
      </c>
      <c r="M515" s="28">
        <f t="shared" si="29"/>
        <v>50.68</v>
      </c>
      <c r="N515" s="28">
        <v>50.68</v>
      </c>
      <c r="O515" s="12" t="s">
        <v>1069</v>
      </c>
      <c r="P515" s="14" t="s">
        <v>1070</v>
      </c>
      <c r="Q515" s="12"/>
      <c r="R515" s="12"/>
      <c r="S515" s="12"/>
      <c r="T515" s="12"/>
      <c r="U515" s="12"/>
      <c r="V515" s="12"/>
      <c r="W515" s="12"/>
      <c r="X515" s="12"/>
      <c r="Y515" s="12"/>
      <c r="Z515" s="12"/>
      <c r="AA515" s="34"/>
      <c r="AB515" s="3" t="s">
        <v>304</v>
      </c>
      <c r="AC515" s="3" t="s">
        <v>538</v>
      </c>
    </row>
    <row r="516" s="3" customFormat="1" customHeight="1" spans="1:29">
      <c r="A516" s="12">
        <f t="shared" si="28"/>
        <v>511</v>
      </c>
      <c r="B516" s="12" t="s">
        <v>38</v>
      </c>
      <c r="C516" s="23" t="s">
        <v>53</v>
      </c>
      <c r="D516" s="15" t="s">
        <v>1329</v>
      </c>
      <c r="E516" s="15" t="s">
        <v>1330</v>
      </c>
      <c r="F516" s="14" t="s">
        <v>1331</v>
      </c>
      <c r="G516" s="17" t="str">
        <f>VLOOKUP(D:D,[1]项目库!$B:$H,7,0)</f>
        <v>白土镇人头村</v>
      </c>
      <c r="H516" s="12" t="s">
        <v>44</v>
      </c>
      <c r="I516" s="17" t="s">
        <v>522</v>
      </c>
      <c r="J516" s="17" t="s">
        <v>527</v>
      </c>
      <c r="K516" s="12" t="s">
        <v>47</v>
      </c>
      <c r="L516" s="12" t="s">
        <v>48</v>
      </c>
      <c r="M516" s="28">
        <f t="shared" si="29"/>
        <v>30.74</v>
      </c>
      <c r="N516" s="28">
        <v>30.74</v>
      </c>
      <c r="O516" s="12" t="s">
        <v>1069</v>
      </c>
      <c r="P516" s="14" t="s">
        <v>1070</v>
      </c>
      <c r="Q516" s="12"/>
      <c r="R516" s="12"/>
      <c r="S516" s="12"/>
      <c r="T516" s="12"/>
      <c r="U516" s="12"/>
      <c r="V516" s="12"/>
      <c r="W516" s="12"/>
      <c r="X516" s="12"/>
      <c r="Y516" s="12"/>
      <c r="Z516" s="12"/>
      <c r="AA516" s="34"/>
      <c r="AB516" s="3" t="s">
        <v>304</v>
      </c>
      <c r="AC516" s="3" t="s">
        <v>538</v>
      </c>
    </row>
    <row r="517" s="3" customFormat="1" customHeight="1" spans="1:29">
      <c r="A517" s="12">
        <f t="shared" si="28"/>
        <v>512</v>
      </c>
      <c r="B517" s="12" t="s">
        <v>38</v>
      </c>
      <c r="C517" s="23" t="s">
        <v>53</v>
      </c>
      <c r="D517" s="15" t="s">
        <v>1332</v>
      </c>
      <c r="E517" s="15" t="s">
        <v>1081</v>
      </c>
      <c r="F517" s="14" t="s">
        <v>1333</v>
      </c>
      <c r="G517" s="17" t="str">
        <f>VLOOKUP(D:D,[1]项目库!$B:$H,7,0)</f>
        <v>白土镇人头村</v>
      </c>
      <c r="H517" s="12" t="s">
        <v>44</v>
      </c>
      <c r="I517" s="17" t="s">
        <v>522</v>
      </c>
      <c r="J517" s="17" t="s">
        <v>527</v>
      </c>
      <c r="K517" s="12" t="s">
        <v>47</v>
      </c>
      <c r="L517" s="12" t="s">
        <v>48</v>
      </c>
      <c r="M517" s="28">
        <f t="shared" si="29"/>
        <v>9</v>
      </c>
      <c r="N517" s="28">
        <v>9</v>
      </c>
      <c r="O517" s="12" t="s">
        <v>1069</v>
      </c>
      <c r="P517" s="14" t="s">
        <v>1070</v>
      </c>
      <c r="Q517" s="12"/>
      <c r="R517" s="12"/>
      <c r="S517" s="12"/>
      <c r="T517" s="12"/>
      <c r="U517" s="12"/>
      <c r="V517" s="12"/>
      <c r="W517" s="12"/>
      <c r="X517" s="12"/>
      <c r="Y517" s="12"/>
      <c r="Z517" s="12"/>
      <c r="AA517" s="34"/>
      <c r="AB517" s="3" t="s">
        <v>304</v>
      </c>
      <c r="AC517" s="3" t="s">
        <v>538</v>
      </c>
    </row>
    <row r="518" s="3" customFormat="1" customHeight="1" spans="1:29">
      <c r="A518" s="12">
        <f t="shared" si="28"/>
        <v>513</v>
      </c>
      <c r="B518" s="12" t="s">
        <v>38</v>
      </c>
      <c r="C518" s="23" t="s">
        <v>53</v>
      </c>
      <c r="D518" s="15" t="s">
        <v>1334</v>
      </c>
      <c r="E518" s="15" t="s">
        <v>1288</v>
      </c>
      <c r="F518" s="14" t="s">
        <v>1335</v>
      </c>
      <c r="G518" s="17" t="str">
        <f>VLOOKUP(D:D,[1]项目库!$B:$H,7,0)</f>
        <v>新乡镇三水村</v>
      </c>
      <c r="H518" s="12" t="s">
        <v>44</v>
      </c>
      <c r="I518" s="17" t="s">
        <v>522</v>
      </c>
      <c r="J518" s="17" t="s">
        <v>527</v>
      </c>
      <c r="K518" s="12" t="s">
        <v>47</v>
      </c>
      <c r="L518" s="12" t="s">
        <v>48</v>
      </c>
      <c r="M518" s="28">
        <f t="shared" si="29"/>
        <v>21.6</v>
      </c>
      <c r="N518" s="28">
        <v>21.6</v>
      </c>
      <c r="O518" s="12" t="s">
        <v>1069</v>
      </c>
      <c r="P518" s="14" t="s">
        <v>1070</v>
      </c>
      <c r="Q518" s="12"/>
      <c r="R518" s="12"/>
      <c r="S518" s="12"/>
      <c r="T518" s="12"/>
      <c r="U518" s="12"/>
      <c r="V518" s="12"/>
      <c r="W518" s="12"/>
      <c r="X518" s="12"/>
      <c r="Y518" s="12"/>
      <c r="Z518" s="12"/>
      <c r="AA518" s="34"/>
      <c r="AB518" s="3" t="s">
        <v>491</v>
      </c>
      <c r="AC518" s="3" t="s">
        <v>538</v>
      </c>
    </row>
    <row r="519" s="3" customFormat="1" customHeight="1" spans="1:29">
      <c r="A519" s="12">
        <f t="shared" si="28"/>
        <v>514</v>
      </c>
      <c r="B519" s="12" t="s">
        <v>38</v>
      </c>
      <c r="C519" s="23" t="s">
        <v>53</v>
      </c>
      <c r="D519" s="15" t="s">
        <v>1336</v>
      </c>
      <c r="E519" s="15" t="s">
        <v>1145</v>
      </c>
      <c r="F519" s="14" t="s">
        <v>1337</v>
      </c>
      <c r="G519" s="17" t="str">
        <f>VLOOKUP(D:D,[1]项目库!$B:$H,7,0)</f>
        <v>新乡镇合作村</v>
      </c>
      <c r="H519" s="12" t="s">
        <v>44</v>
      </c>
      <c r="I519" s="17" t="s">
        <v>522</v>
      </c>
      <c r="J519" s="17" t="s">
        <v>527</v>
      </c>
      <c r="K519" s="12" t="s">
        <v>47</v>
      </c>
      <c r="L519" s="12" t="s">
        <v>48</v>
      </c>
      <c r="M519" s="28">
        <f t="shared" si="29"/>
        <v>14.4</v>
      </c>
      <c r="N519" s="28">
        <v>14.4</v>
      </c>
      <c r="O519" s="12" t="s">
        <v>1069</v>
      </c>
      <c r="P519" s="14" t="s">
        <v>1070</v>
      </c>
      <c r="Q519" s="12"/>
      <c r="R519" s="12"/>
      <c r="S519" s="12"/>
      <c r="T519" s="12"/>
      <c r="U519" s="12"/>
      <c r="V519" s="12"/>
      <c r="W519" s="12"/>
      <c r="X519" s="12"/>
      <c r="Y519" s="12"/>
      <c r="Z519" s="12"/>
      <c r="AA519" s="34"/>
      <c r="AB519" s="3" t="s">
        <v>491</v>
      </c>
      <c r="AC519" s="3" t="s">
        <v>538</v>
      </c>
    </row>
    <row r="520" s="3" customFormat="1" customHeight="1" spans="1:29">
      <c r="A520" s="12">
        <f t="shared" ref="A520:A583" si="30">ROW(520:520)-5</f>
        <v>515</v>
      </c>
      <c r="B520" s="12" t="s">
        <v>38</v>
      </c>
      <c r="C520" s="23" t="s">
        <v>53</v>
      </c>
      <c r="D520" s="15" t="s">
        <v>1338</v>
      </c>
      <c r="E520" s="15" t="s">
        <v>1339</v>
      </c>
      <c r="F520" s="14" t="s">
        <v>1340</v>
      </c>
      <c r="G520" s="17" t="str">
        <f>VLOOKUP(D:D,[1]项目库!$B:$H,7,0)</f>
        <v>新乡镇治华村</v>
      </c>
      <c r="H520" s="12" t="s">
        <v>44</v>
      </c>
      <c r="I520" s="17" t="s">
        <v>522</v>
      </c>
      <c r="J520" s="17" t="s">
        <v>527</v>
      </c>
      <c r="K520" s="12" t="s">
        <v>47</v>
      </c>
      <c r="L520" s="12" t="s">
        <v>48</v>
      </c>
      <c r="M520" s="28">
        <f t="shared" si="29"/>
        <v>30.6</v>
      </c>
      <c r="N520" s="28">
        <v>30.6</v>
      </c>
      <c r="O520" s="12" t="s">
        <v>1069</v>
      </c>
      <c r="P520" s="14" t="s">
        <v>1070</v>
      </c>
      <c r="Q520" s="12"/>
      <c r="R520" s="12"/>
      <c r="S520" s="12"/>
      <c r="T520" s="12"/>
      <c r="U520" s="12"/>
      <c r="V520" s="12"/>
      <c r="W520" s="12"/>
      <c r="X520" s="12"/>
      <c r="Y520" s="12"/>
      <c r="Z520" s="12"/>
      <c r="AA520" s="34"/>
      <c r="AB520" s="3" t="s">
        <v>491</v>
      </c>
      <c r="AC520" s="3" t="s">
        <v>538</v>
      </c>
    </row>
    <row r="521" s="3" customFormat="1" customHeight="1" spans="1:29">
      <c r="A521" s="12">
        <f t="shared" si="30"/>
        <v>516</v>
      </c>
      <c r="B521" s="12" t="s">
        <v>38</v>
      </c>
      <c r="C521" s="23" t="s">
        <v>53</v>
      </c>
      <c r="D521" s="15" t="s">
        <v>1341</v>
      </c>
      <c r="E521" s="15" t="s">
        <v>1342</v>
      </c>
      <c r="F521" s="14" t="s">
        <v>1343</v>
      </c>
      <c r="G521" s="17" t="str">
        <f>VLOOKUP(D:D,[1]项目库!$B:$H,7,0)</f>
        <v>九池街道凤凰村</v>
      </c>
      <c r="H521" s="12" t="s">
        <v>44</v>
      </c>
      <c r="I521" s="17" t="s">
        <v>522</v>
      </c>
      <c r="J521" s="17" t="s">
        <v>527</v>
      </c>
      <c r="K521" s="12" t="s">
        <v>47</v>
      </c>
      <c r="L521" s="12" t="s">
        <v>48</v>
      </c>
      <c r="M521" s="28">
        <f t="shared" si="29"/>
        <v>16.2</v>
      </c>
      <c r="N521" s="28">
        <v>16.2</v>
      </c>
      <c r="O521" s="12" t="s">
        <v>1069</v>
      </c>
      <c r="P521" s="14" t="s">
        <v>1070</v>
      </c>
      <c r="Q521" s="12"/>
      <c r="R521" s="12"/>
      <c r="S521" s="12"/>
      <c r="T521" s="12"/>
      <c r="U521" s="12"/>
      <c r="V521" s="12"/>
      <c r="W521" s="12"/>
      <c r="X521" s="12"/>
      <c r="Y521" s="12"/>
      <c r="Z521" s="12"/>
      <c r="AA521" s="34"/>
      <c r="AB521" s="3" t="s">
        <v>242</v>
      </c>
      <c r="AC521" s="3" t="s">
        <v>538</v>
      </c>
    </row>
    <row r="522" s="3" customFormat="1" customHeight="1" spans="1:29">
      <c r="A522" s="12">
        <f t="shared" si="30"/>
        <v>517</v>
      </c>
      <c r="B522" s="12" t="s">
        <v>38</v>
      </c>
      <c r="C522" s="23" t="s">
        <v>53</v>
      </c>
      <c r="D522" s="15" t="s">
        <v>1344</v>
      </c>
      <c r="E522" s="15" t="s">
        <v>1345</v>
      </c>
      <c r="F522" s="14" t="s">
        <v>1346</v>
      </c>
      <c r="G522" s="17" t="str">
        <f>VLOOKUP(D:D,[1]项目库!$B:$H,7,0)</f>
        <v>九池街道凤凰村</v>
      </c>
      <c r="H522" s="12" t="s">
        <v>44</v>
      </c>
      <c r="I522" s="17" t="s">
        <v>522</v>
      </c>
      <c r="J522" s="17" t="s">
        <v>527</v>
      </c>
      <c r="K522" s="12" t="s">
        <v>47</v>
      </c>
      <c r="L522" s="12" t="s">
        <v>48</v>
      </c>
      <c r="M522" s="28">
        <f t="shared" si="29"/>
        <v>5.22</v>
      </c>
      <c r="N522" s="28">
        <v>5.22</v>
      </c>
      <c r="O522" s="12" t="s">
        <v>1069</v>
      </c>
      <c r="P522" s="14" t="s">
        <v>1070</v>
      </c>
      <c r="Q522" s="12"/>
      <c r="R522" s="12"/>
      <c r="S522" s="12"/>
      <c r="T522" s="12"/>
      <c r="U522" s="12"/>
      <c r="V522" s="12"/>
      <c r="W522" s="12"/>
      <c r="X522" s="12"/>
      <c r="Y522" s="12"/>
      <c r="Z522" s="12"/>
      <c r="AA522" s="34"/>
      <c r="AB522" s="3" t="s">
        <v>242</v>
      </c>
      <c r="AC522" s="3" t="s">
        <v>538</v>
      </c>
    </row>
    <row r="523" s="3" customFormat="1" customHeight="1" spans="1:29">
      <c r="A523" s="12">
        <f t="shared" si="30"/>
        <v>518</v>
      </c>
      <c r="B523" s="12" t="s">
        <v>38</v>
      </c>
      <c r="C523" s="23" t="s">
        <v>53</v>
      </c>
      <c r="D523" s="15" t="s">
        <v>1347</v>
      </c>
      <c r="E523" s="15" t="s">
        <v>1081</v>
      </c>
      <c r="F523" s="14" t="s">
        <v>1348</v>
      </c>
      <c r="G523" s="17" t="str">
        <f>VLOOKUP(D:D,[1]项目库!$B:$H,7,0)</f>
        <v>九池街道凤凰村</v>
      </c>
      <c r="H523" s="12" t="s">
        <v>44</v>
      </c>
      <c r="I523" s="17" t="s">
        <v>522</v>
      </c>
      <c r="J523" s="17" t="s">
        <v>527</v>
      </c>
      <c r="K523" s="12" t="s">
        <v>47</v>
      </c>
      <c r="L523" s="12" t="s">
        <v>48</v>
      </c>
      <c r="M523" s="28">
        <f t="shared" si="29"/>
        <v>9</v>
      </c>
      <c r="N523" s="28">
        <v>9</v>
      </c>
      <c r="O523" s="12" t="s">
        <v>1069</v>
      </c>
      <c r="P523" s="14" t="s">
        <v>1070</v>
      </c>
      <c r="Q523" s="12"/>
      <c r="R523" s="12"/>
      <c r="S523" s="12"/>
      <c r="T523" s="12"/>
      <c r="U523" s="12"/>
      <c r="V523" s="12"/>
      <c r="W523" s="12"/>
      <c r="X523" s="12"/>
      <c r="Y523" s="12"/>
      <c r="Z523" s="12"/>
      <c r="AA523" s="34"/>
      <c r="AB523" s="3" t="s">
        <v>242</v>
      </c>
      <c r="AC523" s="3" t="s">
        <v>538</v>
      </c>
    </row>
    <row r="524" s="3" customFormat="1" customHeight="1" spans="1:29">
      <c r="A524" s="12">
        <f t="shared" si="30"/>
        <v>519</v>
      </c>
      <c r="B524" s="12" t="s">
        <v>38</v>
      </c>
      <c r="C524" s="23" t="s">
        <v>53</v>
      </c>
      <c r="D524" s="15" t="s">
        <v>1349</v>
      </c>
      <c r="E524" s="15" t="s">
        <v>1350</v>
      </c>
      <c r="F524" s="14" t="s">
        <v>1351</v>
      </c>
      <c r="G524" s="17" t="str">
        <f>VLOOKUP(D:D,[1]项目库!$B:$H,7,0)</f>
        <v>九池街道普安村</v>
      </c>
      <c r="H524" s="12" t="s">
        <v>44</v>
      </c>
      <c r="I524" s="17" t="s">
        <v>522</v>
      </c>
      <c r="J524" s="17" t="s">
        <v>527</v>
      </c>
      <c r="K524" s="12" t="s">
        <v>47</v>
      </c>
      <c r="L524" s="12" t="s">
        <v>48</v>
      </c>
      <c r="M524" s="28">
        <f t="shared" si="29"/>
        <v>1.98</v>
      </c>
      <c r="N524" s="28">
        <v>1.98</v>
      </c>
      <c r="O524" s="12" t="s">
        <v>1069</v>
      </c>
      <c r="P524" s="14" t="s">
        <v>1070</v>
      </c>
      <c r="Q524" s="12"/>
      <c r="R524" s="12"/>
      <c r="S524" s="12"/>
      <c r="T524" s="12"/>
      <c r="U524" s="12"/>
      <c r="V524" s="12"/>
      <c r="W524" s="12"/>
      <c r="X524" s="12"/>
      <c r="Y524" s="12"/>
      <c r="Z524" s="12"/>
      <c r="AA524" s="34"/>
      <c r="AB524" s="3" t="s">
        <v>242</v>
      </c>
      <c r="AC524" s="3" t="s">
        <v>538</v>
      </c>
    </row>
    <row r="525" s="3" customFormat="1" customHeight="1" spans="1:29">
      <c r="A525" s="12">
        <f t="shared" si="30"/>
        <v>520</v>
      </c>
      <c r="B525" s="12" t="s">
        <v>38</v>
      </c>
      <c r="C525" s="23" t="s">
        <v>53</v>
      </c>
      <c r="D525" s="15" t="s">
        <v>1352</v>
      </c>
      <c r="E525" s="15" t="s">
        <v>1353</v>
      </c>
      <c r="F525" s="14" t="s">
        <v>1354</v>
      </c>
      <c r="G525" s="17" t="str">
        <f>VLOOKUP(D:D,[1]项目库!$B:$H,7,0)</f>
        <v>九池街道金明村</v>
      </c>
      <c r="H525" s="12" t="s">
        <v>44</v>
      </c>
      <c r="I525" s="17" t="s">
        <v>522</v>
      </c>
      <c r="J525" s="17" t="s">
        <v>527</v>
      </c>
      <c r="K525" s="12" t="s">
        <v>47</v>
      </c>
      <c r="L525" s="12" t="s">
        <v>48</v>
      </c>
      <c r="M525" s="28">
        <f t="shared" si="29"/>
        <v>2.52</v>
      </c>
      <c r="N525" s="28">
        <v>2.52</v>
      </c>
      <c r="O525" s="12" t="s">
        <v>1069</v>
      </c>
      <c r="P525" s="14" t="s">
        <v>1070</v>
      </c>
      <c r="Q525" s="12"/>
      <c r="R525" s="12"/>
      <c r="S525" s="12"/>
      <c r="T525" s="12"/>
      <c r="U525" s="12"/>
      <c r="V525" s="12"/>
      <c r="W525" s="12"/>
      <c r="X525" s="12"/>
      <c r="Y525" s="12"/>
      <c r="Z525" s="12"/>
      <c r="AA525" s="34"/>
      <c r="AB525" s="3" t="s">
        <v>242</v>
      </c>
      <c r="AC525" s="3" t="s">
        <v>538</v>
      </c>
    </row>
    <row r="526" s="3" customFormat="1" customHeight="1" spans="1:29">
      <c r="A526" s="12">
        <f t="shared" si="30"/>
        <v>521</v>
      </c>
      <c r="B526" s="12" t="s">
        <v>38</v>
      </c>
      <c r="C526" s="23" t="s">
        <v>53</v>
      </c>
      <c r="D526" s="15" t="s">
        <v>1355</v>
      </c>
      <c r="E526" s="15" t="s">
        <v>1356</v>
      </c>
      <c r="F526" s="14" t="s">
        <v>1357</v>
      </c>
      <c r="G526" s="17" t="str">
        <f>VLOOKUP(D:D,[1]项目库!$B:$H,7,0)</f>
        <v>郭村镇</v>
      </c>
      <c r="H526" s="12" t="s">
        <v>44</v>
      </c>
      <c r="I526" s="17" t="s">
        <v>522</v>
      </c>
      <c r="J526" s="17" t="s">
        <v>527</v>
      </c>
      <c r="K526" s="12" t="s">
        <v>47</v>
      </c>
      <c r="L526" s="12" t="s">
        <v>48</v>
      </c>
      <c r="M526" s="28">
        <f t="shared" si="29"/>
        <v>47.07</v>
      </c>
      <c r="N526" s="28">
        <v>47.07</v>
      </c>
      <c r="O526" s="12" t="s">
        <v>1069</v>
      </c>
      <c r="P526" s="14" t="s">
        <v>1070</v>
      </c>
      <c r="Q526" s="12"/>
      <c r="R526" s="12"/>
      <c r="S526" s="12"/>
      <c r="T526" s="12"/>
      <c r="U526" s="12"/>
      <c r="V526" s="12"/>
      <c r="W526" s="12"/>
      <c r="X526" s="12"/>
      <c r="Y526" s="12"/>
      <c r="Z526" s="12"/>
      <c r="AA526" s="34"/>
      <c r="AB526" s="3" t="s">
        <v>250</v>
      </c>
      <c r="AC526" s="3" t="s">
        <v>538</v>
      </c>
    </row>
    <row r="527" s="3" customFormat="1" customHeight="1" spans="1:29">
      <c r="A527" s="12">
        <f t="shared" si="30"/>
        <v>522</v>
      </c>
      <c r="B527" s="12" t="s">
        <v>38</v>
      </c>
      <c r="C527" s="23" t="s">
        <v>53</v>
      </c>
      <c r="D527" s="15" t="s">
        <v>1358</v>
      </c>
      <c r="E527" s="15" t="s">
        <v>1359</v>
      </c>
      <c r="F527" s="14" t="s">
        <v>1360</v>
      </c>
      <c r="G527" s="17" t="str">
        <f>VLOOKUP(D:D,[1]项目库!$B:$H,7,0)</f>
        <v>郭村镇</v>
      </c>
      <c r="H527" s="12" t="s">
        <v>44</v>
      </c>
      <c r="I527" s="17" t="s">
        <v>522</v>
      </c>
      <c r="J527" s="17" t="s">
        <v>527</v>
      </c>
      <c r="K527" s="12" t="s">
        <v>47</v>
      </c>
      <c r="L527" s="12" t="s">
        <v>48</v>
      </c>
      <c r="M527" s="28">
        <f t="shared" si="29"/>
        <v>18.3</v>
      </c>
      <c r="N527" s="28">
        <v>18.3</v>
      </c>
      <c r="O527" s="12" t="s">
        <v>1069</v>
      </c>
      <c r="P527" s="14" t="s">
        <v>1070</v>
      </c>
      <c r="Q527" s="12"/>
      <c r="R527" s="12"/>
      <c r="S527" s="12"/>
      <c r="T527" s="12"/>
      <c r="U527" s="12"/>
      <c r="V527" s="12"/>
      <c r="W527" s="12"/>
      <c r="X527" s="12"/>
      <c r="Y527" s="12"/>
      <c r="Z527" s="12"/>
      <c r="AA527" s="34"/>
      <c r="AB527" s="3" t="s">
        <v>250</v>
      </c>
      <c r="AC527" s="3" t="s">
        <v>538</v>
      </c>
    </row>
    <row r="528" s="3" customFormat="1" customHeight="1" spans="1:29">
      <c r="A528" s="12">
        <f t="shared" si="30"/>
        <v>523</v>
      </c>
      <c r="B528" s="12" t="s">
        <v>38</v>
      </c>
      <c r="C528" s="23" t="s">
        <v>53</v>
      </c>
      <c r="D528" s="15" t="s">
        <v>1361</v>
      </c>
      <c r="E528" s="15" t="s">
        <v>1362</v>
      </c>
      <c r="F528" s="14" t="s">
        <v>1363</v>
      </c>
      <c r="G528" s="17" t="str">
        <f>VLOOKUP(D:D,[1]项目库!$B:$H,7,0)</f>
        <v>郭村镇安全村</v>
      </c>
      <c r="H528" s="12" t="s">
        <v>44</v>
      </c>
      <c r="I528" s="17" t="s">
        <v>522</v>
      </c>
      <c r="J528" s="17" t="s">
        <v>527</v>
      </c>
      <c r="K528" s="12" t="s">
        <v>47</v>
      </c>
      <c r="L528" s="12" t="s">
        <v>48</v>
      </c>
      <c r="M528" s="28">
        <f t="shared" si="29"/>
        <v>7.65</v>
      </c>
      <c r="N528" s="28">
        <v>7.65</v>
      </c>
      <c r="O528" s="12" t="s">
        <v>1069</v>
      </c>
      <c r="P528" s="14" t="s">
        <v>1070</v>
      </c>
      <c r="Q528" s="12"/>
      <c r="R528" s="12"/>
      <c r="S528" s="12"/>
      <c r="T528" s="12"/>
      <c r="U528" s="12"/>
      <c r="V528" s="12"/>
      <c r="W528" s="12"/>
      <c r="X528" s="12"/>
      <c r="Y528" s="12"/>
      <c r="Z528" s="12"/>
      <c r="AA528" s="34"/>
      <c r="AB528" s="3" t="s">
        <v>250</v>
      </c>
      <c r="AC528" s="3" t="s">
        <v>538</v>
      </c>
    </row>
    <row r="529" s="3" customFormat="1" customHeight="1" spans="1:29">
      <c r="A529" s="12">
        <f t="shared" si="30"/>
        <v>524</v>
      </c>
      <c r="B529" s="12" t="s">
        <v>38</v>
      </c>
      <c r="C529" s="23" t="s">
        <v>53</v>
      </c>
      <c r="D529" s="15" t="s">
        <v>1364</v>
      </c>
      <c r="E529" s="15" t="s">
        <v>1365</v>
      </c>
      <c r="F529" s="14" t="s">
        <v>1366</v>
      </c>
      <c r="G529" s="17" t="str">
        <f>VLOOKUP(D:D,[1]项目库!$B:$H,7,0)</f>
        <v>郭村镇安全村</v>
      </c>
      <c r="H529" s="12" t="s">
        <v>44</v>
      </c>
      <c r="I529" s="17" t="s">
        <v>522</v>
      </c>
      <c r="J529" s="17" t="s">
        <v>527</v>
      </c>
      <c r="K529" s="12" t="s">
        <v>47</v>
      </c>
      <c r="L529" s="12" t="s">
        <v>48</v>
      </c>
      <c r="M529" s="28">
        <f t="shared" si="29"/>
        <v>8.3</v>
      </c>
      <c r="N529" s="28">
        <v>8.3</v>
      </c>
      <c r="O529" s="12" t="s">
        <v>1069</v>
      </c>
      <c r="P529" s="14" t="s">
        <v>1070</v>
      </c>
      <c r="Q529" s="12"/>
      <c r="R529" s="12"/>
      <c r="S529" s="12"/>
      <c r="T529" s="12"/>
      <c r="U529" s="12"/>
      <c r="V529" s="12"/>
      <c r="W529" s="12"/>
      <c r="X529" s="12"/>
      <c r="Y529" s="12"/>
      <c r="Z529" s="12"/>
      <c r="AA529" s="34"/>
      <c r="AB529" s="3" t="s">
        <v>250</v>
      </c>
      <c r="AC529" s="3" t="s">
        <v>538</v>
      </c>
    </row>
    <row r="530" s="3" customFormat="1" customHeight="1" spans="1:29">
      <c r="A530" s="12">
        <f t="shared" si="30"/>
        <v>525</v>
      </c>
      <c r="B530" s="12" t="s">
        <v>38</v>
      </c>
      <c r="C530" s="23" t="s">
        <v>53</v>
      </c>
      <c r="D530" s="15" t="s">
        <v>1367</v>
      </c>
      <c r="E530" s="15" t="s">
        <v>1368</v>
      </c>
      <c r="F530" s="14" t="s">
        <v>1369</v>
      </c>
      <c r="G530" s="17" t="str">
        <f>VLOOKUP(D:D,[1]项目库!$B:$H,7,0)</f>
        <v>柱山乡青高村</v>
      </c>
      <c r="H530" s="12" t="s">
        <v>44</v>
      </c>
      <c r="I530" s="17" t="s">
        <v>522</v>
      </c>
      <c r="J530" s="17" t="s">
        <v>527</v>
      </c>
      <c r="K530" s="12" t="s">
        <v>47</v>
      </c>
      <c r="L530" s="12" t="s">
        <v>48</v>
      </c>
      <c r="M530" s="28">
        <f t="shared" si="29"/>
        <v>10.62</v>
      </c>
      <c r="N530" s="28">
        <v>10.62</v>
      </c>
      <c r="O530" s="12" t="s">
        <v>1069</v>
      </c>
      <c r="P530" s="14" t="s">
        <v>1070</v>
      </c>
      <c r="Q530" s="12"/>
      <c r="R530" s="12"/>
      <c r="S530" s="12"/>
      <c r="T530" s="12"/>
      <c r="U530" s="12"/>
      <c r="V530" s="12"/>
      <c r="W530" s="12"/>
      <c r="X530" s="12"/>
      <c r="Y530" s="12"/>
      <c r="Z530" s="12"/>
      <c r="AA530" s="34"/>
      <c r="AB530" s="3" t="s">
        <v>275</v>
      </c>
      <c r="AC530" s="3" t="s">
        <v>538</v>
      </c>
    </row>
    <row r="531" s="3" customFormat="1" customHeight="1" spans="1:29">
      <c r="A531" s="12">
        <f t="shared" si="30"/>
        <v>526</v>
      </c>
      <c r="B531" s="12" t="s">
        <v>38</v>
      </c>
      <c r="C531" s="23" t="s">
        <v>53</v>
      </c>
      <c r="D531" s="15" t="s">
        <v>1370</v>
      </c>
      <c r="E531" s="15" t="s">
        <v>1081</v>
      </c>
      <c r="F531" s="14" t="s">
        <v>1371</v>
      </c>
      <c r="G531" s="17" t="str">
        <f>VLOOKUP(D:D,[1]项目库!$B:$H,7,0)</f>
        <v>柱山乡草盘村</v>
      </c>
      <c r="H531" s="12" t="s">
        <v>44</v>
      </c>
      <c r="I531" s="17" t="s">
        <v>522</v>
      </c>
      <c r="J531" s="17" t="s">
        <v>527</v>
      </c>
      <c r="K531" s="12" t="s">
        <v>47</v>
      </c>
      <c r="L531" s="12" t="s">
        <v>48</v>
      </c>
      <c r="M531" s="28">
        <f t="shared" si="29"/>
        <v>9</v>
      </c>
      <c r="N531" s="28">
        <v>9</v>
      </c>
      <c r="O531" s="12" t="s">
        <v>1069</v>
      </c>
      <c r="P531" s="14" t="s">
        <v>1070</v>
      </c>
      <c r="Q531" s="12"/>
      <c r="R531" s="12"/>
      <c r="S531" s="12"/>
      <c r="T531" s="12"/>
      <c r="U531" s="12"/>
      <c r="V531" s="12"/>
      <c r="W531" s="12"/>
      <c r="X531" s="12"/>
      <c r="Y531" s="12"/>
      <c r="Z531" s="12"/>
      <c r="AA531" s="34"/>
      <c r="AB531" s="3" t="s">
        <v>275</v>
      </c>
      <c r="AC531" s="3" t="s">
        <v>538</v>
      </c>
    </row>
    <row r="532" s="3" customFormat="1" customHeight="1" spans="1:29">
      <c r="A532" s="12">
        <f t="shared" si="30"/>
        <v>527</v>
      </c>
      <c r="B532" s="12" t="s">
        <v>38</v>
      </c>
      <c r="C532" s="23" t="s">
        <v>53</v>
      </c>
      <c r="D532" s="15" t="s">
        <v>1372</v>
      </c>
      <c r="E532" s="15" t="s">
        <v>1373</v>
      </c>
      <c r="F532" s="14" t="s">
        <v>1374</v>
      </c>
      <c r="G532" s="17" t="str">
        <f>VLOOKUP(D:D,[1]项目库!$B:$H,7,0)</f>
        <v>柱山乡戈厂村</v>
      </c>
      <c r="H532" s="12" t="s">
        <v>44</v>
      </c>
      <c r="I532" s="17" t="s">
        <v>522</v>
      </c>
      <c r="J532" s="17" t="s">
        <v>527</v>
      </c>
      <c r="K532" s="12" t="s">
        <v>47</v>
      </c>
      <c r="L532" s="12" t="s">
        <v>48</v>
      </c>
      <c r="M532" s="28">
        <f t="shared" si="29"/>
        <v>3.06</v>
      </c>
      <c r="N532" s="28">
        <v>3.06</v>
      </c>
      <c r="O532" s="12" t="s">
        <v>1069</v>
      </c>
      <c r="P532" s="14" t="s">
        <v>1070</v>
      </c>
      <c r="Q532" s="12"/>
      <c r="R532" s="12"/>
      <c r="S532" s="12"/>
      <c r="T532" s="12"/>
      <c r="U532" s="12"/>
      <c r="V532" s="12"/>
      <c r="W532" s="12"/>
      <c r="X532" s="12"/>
      <c r="Y532" s="12"/>
      <c r="Z532" s="12"/>
      <c r="AA532" s="34"/>
      <c r="AB532" s="3" t="s">
        <v>275</v>
      </c>
      <c r="AC532" s="3" t="s">
        <v>538</v>
      </c>
    </row>
    <row r="533" s="3" customFormat="1" customHeight="1" spans="1:29">
      <c r="A533" s="12">
        <f t="shared" si="30"/>
        <v>528</v>
      </c>
      <c r="B533" s="12" t="s">
        <v>38</v>
      </c>
      <c r="C533" s="23" t="s">
        <v>53</v>
      </c>
      <c r="D533" s="15" t="s">
        <v>1375</v>
      </c>
      <c r="E533" s="15" t="s">
        <v>1081</v>
      </c>
      <c r="F533" s="14" t="s">
        <v>1376</v>
      </c>
      <c r="G533" s="17" t="str">
        <f>VLOOKUP(D:D,[1]项目库!$B:$H,7,0)</f>
        <v>柱山乡戈厂村</v>
      </c>
      <c r="H533" s="12" t="s">
        <v>44</v>
      </c>
      <c r="I533" s="17" t="s">
        <v>522</v>
      </c>
      <c r="J533" s="17" t="s">
        <v>527</v>
      </c>
      <c r="K533" s="12" t="s">
        <v>47</v>
      </c>
      <c r="L533" s="12" t="s">
        <v>48</v>
      </c>
      <c r="M533" s="28">
        <f t="shared" si="29"/>
        <v>9</v>
      </c>
      <c r="N533" s="28">
        <v>9</v>
      </c>
      <c r="O533" s="12" t="s">
        <v>1069</v>
      </c>
      <c r="P533" s="14" t="s">
        <v>1070</v>
      </c>
      <c r="Q533" s="12"/>
      <c r="R533" s="12"/>
      <c r="S533" s="12"/>
      <c r="T533" s="12"/>
      <c r="U533" s="12"/>
      <c r="V533" s="12"/>
      <c r="W533" s="12"/>
      <c r="X533" s="12"/>
      <c r="Y533" s="12"/>
      <c r="Z533" s="12"/>
      <c r="AA533" s="34"/>
      <c r="AB533" s="3" t="s">
        <v>275</v>
      </c>
      <c r="AC533" s="3" t="s">
        <v>538</v>
      </c>
    </row>
    <row r="534" s="3" customFormat="1" customHeight="1" spans="1:29">
      <c r="A534" s="12">
        <f t="shared" si="30"/>
        <v>529</v>
      </c>
      <c r="B534" s="12" t="s">
        <v>38</v>
      </c>
      <c r="C534" s="23" t="s">
        <v>53</v>
      </c>
      <c r="D534" s="15" t="s">
        <v>1377</v>
      </c>
      <c r="E534" s="15" t="s">
        <v>1296</v>
      </c>
      <c r="F534" s="14" t="s">
        <v>1378</v>
      </c>
      <c r="G534" s="17" t="str">
        <f>VLOOKUP(D:D,[1]项目库!$B:$H,7,0)</f>
        <v>柱山乡山田村</v>
      </c>
      <c r="H534" s="12" t="s">
        <v>44</v>
      </c>
      <c r="I534" s="17" t="s">
        <v>522</v>
      </c>
      <c r="J534" s="17" t="s">
        <v>527</v>
      </c>
      <c r="K534" s="12" t="s">
        <v>47</v>
      </c>
      <c r="L534" s="12" t="s">
        <v>48</v>
      </c>
      <c r="M534" s="28">
        <f t="shared" si="29"/>
        <v>5.76</v>
      </c>
      <c r="N534" s="28">
        <v>5.76</v>
      </c>
      <c r="O534" s="12" t="s">
        <v>1069</v>
      </c>
      <c r="P534" s="14" t="s">
        <v>1070</v>
      </c>
      <c r="Q534" s="12"/>
      <c r="R534" s="12"/>
      <c r="S534" s="12"/>
      <c r="T534" s="12"/>
      <c r="U534" s="12"/>
      <c r="V534" s="12"/>
      <c r="W534" s="12"/>
      <c r="X534" s="12"/>
      <c r="Y534" s="12"/>
      <c r="Z534" s="12"/>
      <c r="AA534" s="34"/>
      <c r="AB534" s="3" t="s">
        <v>275</v>
      </c>
      <c r="AC534" s="3" t="s">
        <v>538</v>
      </c>
    </row>
    <row r="535" s="3" customFormat="1" customHeight="1" spans="1:29">
      <c r="A535" s="12">
        <f t="shared" si="30"/>
        <v>530</v>
      </c>
      <c r="B535" s="12" t="s">
        <v>38</v>
      </c>
      <c r="C535" s="23" t="s">
        <v>53</v>
      </c>
      <c r="D535" s="15" t="s">
        <v>1379</v>
      </c>
      <c r="E535" s="15" t="s">
        <v>1380</v>
      </c>
      <c r="F535" s="14" t="s">
        <v>1381</v>
      </c>
      <c r="G535" s="17" t="str">
        <f>VLOOKUP(D:D,[1]项目库!$B:$H,7,0)</f>
        <v>铁峰乡太平村</v>
      </c>
      <c r="H535" s="12" t="s">
        <v>44</v>
      </c>
      <c r="I535" s="17" t="s">
        <v>522</v>
      </c>
      <c r="J535" s="17" t="s">
        <v>527</v>
      </c>
      <c r="K535" s="12" t="s">
        <v>47</v>
      </c>
      <c r="L535" s="12" t="s">
        <v>48</v>
      </c>
      <c r="M535" s="28">
        <f t="shared" si="29"/>
        <v>3.42</v>
      </c>
      <c r="N535" s="28">
        <v>3.42</v>
      </c>
      <c r="O535" s="12" t="s">
        <v>1069</v>
      </c>
      <c r="P535" s="14" t="s">
        <v>1070</v>
      </c>
      <c r="Q535" s="12"/>
      <c r="R535" s="12"/>
      <c r="S535" s="12"/>
      <c r="T535" s="12"/>
      <c r="U535" s="12"/>
      <c r="V535" s="12"/>
      <c r="W535" s="12"/>
      <c r="X535" s="12"/>
      <c r="Y535" s="12"/>
      <c r="Z535" s="12"/>
      <c r="AA535" s="34"/>
      <c r="AB535" s="3" t="s">
        <v>495</v>
      </c>
      <c r="AC535" s="3" t="s">
        <v>538</v>
      </c>
    </row>
    <row r="536" s="3" customFormat="1" customHeight="1" spans="1:29">
      <c r="A536" s="12">
        <f t="shared" si="30"/>
        <v>531</v>
      </c>
      <c r="B536" s="12" t="s">
        <v>38</v>
      </c>
      <c r="C536" s="23" t="s">
        <v>53</v>
      </c>
      <c r="D536" s="15" t="s">
        <v>1382</v>
      </c>
      <c r="E536" s="15" t="s">
        <v>1383</v>
      </c>
      <c r="F536" s="14" t="s">
        <v>1384</v>
      </c>
      <c r="G536" s="17" t="str">
        <f>VLOOKUP(D:D,[1]项目库!$B:$H,7,0)</f>
        <v>铁峰乡富强村</v>
      </c>
      <c r="H536" s="12" t="s">
        <v>44</v>
      </c>
      <c r="I536" s="17" t="s">
        <v>522</v>
      </c>
      <c r="J536" s="17" t="s">
        <v>527</v>
      </c>
      <c r="K536" s="12" t="s">
        <v>47</v>
      </c>
      <c r="L536" s="12" t="s">
        <v>48</v>
      </c>
      <c r="M536" s="28">
        <f t="shared" si="29"/>
        <v>84.78</v>
      </c>
      <c r="N536" s="28">
        <v>84.78</v>
      </c>
      <c r="O536" s="12" t="s">
        <v>1069</v>
      </c>
      <c r="P536" s="14" t="s">
        <v>1070</v>
      </c>
      <c r="Q536" s="12"/>
      <c r="R536" s="12"/>
      <c r="S536" s="12"/>
      <c r="T536" s="12"/>
      <c r="U536" s="12"/>
      <c r="V536" s="12"/>
      <c r="W536" s="12"/>
      <c r="X536" s="12"/>
      <c r="Y536" s="12"/>
      <c r="Z536" s="12"/>
      <c r="AA536" s="34"/>
      <c r="AB536" s="3" t="s">
        <v>495</v>
      </c>
      <c r="AC536" s="3" t="s">
        <v>538</v>
      </c>
    </row>
    <row r="537" s="3" customFormat="1" customHeight="1" spans="1:29">
      <c r="A537" s="12">
        <f t="shared" si="30"/>
        <v>532</v>
      </c>
      <c r="B537" s="12" t="s">
        <v>38</v>
      </c>
      <c r="C537" s="23" t="s">
        <v>53</v>
      </c>
      <c r="D537" s="15" t="s">
        <v>1385</v>
      </c>
      <c r="E537" s="15" t="s">
        <v>1386</v>
      </c>
      <c r="F537" s="14" t="s">
        <v>1387</v>
      </c>
      <c r="G537" s="17" t="str">
        <f>VLOOKUP(D:D,[1]项目库!$B:$H,7,0)</f>
        <v>黄柏乡三坪村</v>
      </c>
      <c r="H537" s="12" t="s">
        <v>44</v>
      </c>
      <c r="I537" s="17" t="s">
        <v>522</v>
      </c>
      <c r="J537" s="17" t="s">
        <v>527</v>
      </c>
      <c r="K537" s="12" t="s">
        <v>47</v>
      </c>
      <c r="L537" s="12" t="s">
        <v>48</v>
      </c>
      <c r="M537" s="28">
        <f t="shared" si="29"/>
        <v>43.2</v>
      </c>
      <c r="N537" s="28">
        <v>43.2</v>
      </c>
      <c r="O537" s="12" t="s">
        <v>1069</v>
      </c>
      <c r="P537" s="14" t="s">
        <v>1070</v>
      </c>
      <c r="Q537" s="12"/>
      <c r="R537" s="12"/>
      <c r="S537" s="12"/>
      <c r="T537" s="12"/>
      <c r="U537" s="12"/>
      <c r="V537" s="12"/>
      <c r="W537" s="12"/>
      <c r="X537" s="12"/>
      <c r="Y537" s="12"/>
      <c r="Z537" s="12"/>
      <c r="AA537" s="34"/>
      <c r="AB537" s="3" t="s">
        <v>336</v>
      </c>
      <c r="AC537" s="3" t="s">
        <v>538</v>
      </c>
    </row>
    <row r="538" s="3" customFormat="1" customHeight="1" spans="1:29">
      <c r="A538" s="12">
        <f t="shared" si="30"/>
        <v>533</v>
      </c>
      <c r="B538" s="12" t="s">
        <v>38</v>
      </c>
      <c r="C538" s="23" t="s">
        <v>53</v>
      </c>
      <c r="D538" s="15" t="s">
        <v>1388</v>
      </c>
      <c r="E538" s="15" t="s">
        <v>1389</v>
      </c>
      <c r="F538" s="14" t="s">
        <v>1390</v>
      </c>
      <c r="G538" s="17" t="str">
        <f>VLOOKUP(D:D,[1]项目库!$B:$H,7,0)</f>
        <v>黄柏乡沙田村</v>
      </c>
      <c r="H538" s="12" t="s">
        <v>44</v>
      </c>
      <c r="I538" s="17" t="s">
        <v>522</v>
      </c>
      <c r="J538" s="17" t="s">
        <v>527</v>
      </c>
      <c r="K538" s="12" t="s">
        <v>47</v>
      </c>
      <c r="L538" s="12" t="s">
        <v>48</v>
      </c>
      <c r="M538" s="28">
        <f t="shared" si="29"/>
        <v>12.96</v>
      </c>
      <c r="N538" s="28">
        <v>12.96</v>
      </c>
      <c r="O538" s="12" t="s">
        <v>1069</v>
      </c>
      <c r="P538" s="14" t="s">
        <v>1070</v>
      </c>
      <c r="Q538" s="12"/>
      <c r="R538" s="12"/>
      <c r="S538" s="12"/>
      <c r="T538" s="12"/>
      <c r="U538" s="12"/>
      <c r="V538" s="12"/>
      <c r="W538" s="12"/>
      <c r="X538" s="12"/>
      <c r="Y538" s="12"/>
      <c r="Z538" s="12"/>
      <c r="AA538" s="34"/>
      <c r="AB538" s="3" t="s">
        <v>336</v>
      </c>
      <c r="AC538" s="3" t="s">
        <v>538</v>
      </c>
    </row>
    <row r="539" s="3" customFormat="1" customHeight="1" spans="1:29">
      <c r="A539" s="12">
        <f t="shared" si="30"/>
        <v>534</v>
      </c>
      <c r="B539" s="12" t="s">
        <v>38</v>
      </c>
      <c r="C539" s="23" t="s">
        <v>53</v>
      </c>
      <c r="D539" s="15" t="s">
        <v>1391</v>
      </c>
      <c r="E539" s="15" t="s">
        <v>1145</v>
      </c>
      <c r="F539" s="14" t="s">
        <v>1392</v>
      </c>
      <c r="G539" s="17" t="str">
        <f>VLOOKUP(D:D,[1]项目库!$B:$H,7,0)</f>
        <v>黄柏乡黄柏社区</v>
      </c>
      <c r="H539" s="12" t="s">
        <v>44</v>
      </c>
      <c r="I539" s="17" t="s">
        <v>522</v>
      </c>
      <c r="J539" s="17" t="s">
        <v>527</v>
      </c>
      <c r="K539" s="12" t="s">
        <v>47</v>
      </c>
      <c r="L539" s="12" t="s">
        <v>48</v>
      </c>
      <c r="M539" s="28">
        <f t="shared" si="29"/>
        <v>11.28</v>
      </c>
      <c r="N539" s="28">
        <v>11.28</v>
      </c>
      <c r="O539" s="12" t="s">
        <v>1069</v>
      </c>
      <c r="P539" s="14" t="s">
        <v>1070</v>
      </c>
      <c r="Q539" s="12"/>
      <c r="R539" s="12"/>
      <c r="S539" s="12"/>
      <c r="T539" s="12"/>
      <c r="U539" s="12"/>
      <c r="V539" s="12"/>
      <c r="W539" s="12"/>
      <c r="X539" s="12"/>
      <c r="Y539" s="12"/>
      <c r="Z539" s="12"/>
      <c r="AA539" s="34"/>
      <c r="AB539" s="3" t="s">
        <v>336</v>
      </c>
      <c r="AC539" s="3" t="s">
        <v>538</v>
      </c>
    </row>
    <row r="540" s="3" customFormat="1" customHeight="1" spans="1:29">
      <c r="A540" s="12">
        <f t="shared" si="30"/>
        <v>535</v>
      </c>
      <c r="B540" s="12" t="s">
        <v>38</v>
      </c>
      <c r="C540" s="23" t="s">
        <v>53</v>
      </c>
      <c r="D540" s="15" t="s">
        <v>1393</v>
      </c>
      <c r="E540" s="15" t="s">
        <v>1394</v>
      </c>
      <c r="F540" s="14" t="s">
        <v>1395</v>
      </c>
      <c r="G540" s="17" t="str">
        <f>VLOOKUP(D:D,[1]项目库!$B:$H,7,0)</f>
        <v>溪口乡大溪社区</v>
      </c>
      <c r="H540" s="12" t="s">
        <v>44</v>
      </c>
      <c r="I540" s="17" t="s">
        <v>522</v>
      </c>
      <c r="J540" s="17" t="s">
        <v>527</v>
      </c>
      <c r="K540" s="12" t="s">
        <v>47</v>
      </c>
      <c r="L540" s="12" t="s">
        <v>48</v>
      </c>
      <c r="M540" s="28">
        <f t="shared" si="29"/>
        <v>45</v>
      </c>
      <c r="N540" s="28">
        <v>45</v>
      </c>
      <c r="O540" s="12" t="s">
        <v>1069</v>
      </c>
      <c r="P540" s="14" t="s">
        <v>1070</v>
      </c>
      <c r="Q540" s="12"/>
      <c r="R540" s="12"/>
      <c r="S540" s="12"/>
      <c r="T540" s="12"/>
      <c r="U540" s="12"/>
      <c r="V540" s="12"/>
      <c r="W540" s="12"/>
      <c r="X540" s="12"/>
      <c r="Y540" s="12"/>
      <c r="Z540" s="12"/>
      <c r="AA540" s="34"/>
      <c r="AB540" s="3" t="s">
        <v>500</v>
      </c>
      <c r="AC540" s="3" t="s">
        <v>538</v>
      </c>
    </row>
    <row r="541" s="3" customFormat="1" customHeight="1" spans="1:29">
      <c r="A541" s="12">
        <f t="shared" si="30"/>
        <v>536</v>
      </c>
      <c r="B541" s="12" t="s">
        <v>38</v>
      </c>
      <c r="C541" s="23" t="s">
        <v>53</v>
      </c>
      <c r="D541" s="15" t="s">
        <v>1396</v>
      </c>
      <c r="E541" s="15" t="s">
        <v>1238</v>
      </c>
      <c r="F541" s="14" t="s">
        <v>1397</v>
      </c>
      <c r="G541" s="17" t="str">
        <f>VLOOKUP(D:D,[1]项目库!$B:$H,7,0)</f>
        <v>燕山乡东峡村</v>
      </c>
      <c r="H541" s="12" t="s">
        <v>44</v>
      </c>
      <c r="I541" s="17" t="s">
        <v>522</v>
      </c>
      <c r="J541" s="17" t="s">
        <v>527</v>
      </c>
      <c r="K541" s="12" t="s">
        <v>47</v>
      </c>
      <c r="L541" s="12" t="s">
        <v>48</v>
      </c>
      <c r="M541" s="28">
        <f t="shared" si="29"/>
        <v>25.2</v>
      </c>
      <c r="N541" s="28">
        <v>25.2</v>
      </c>
      <c r="O541" s="12" t="s">
        <v>1069</v>
      </c>
      <c r="P541" s="14" t="s">
        <v>1070</v>
      </c>
      <c r="Q541" s="12"/>
      <c r="R541" s="12"/>
      <c r="S541" s="12"/>
      <c r="T541" s="12"/>
      <c r="U541" s="12"/>
      <c r="V541" s="12"/>
      <c r="W541" s="12"/>
      <c r="X541" s="12"/>
      <c r="Y541" s="12"/>
      <c r="Z541" s="12"/>
      <c r="AA541" s="34"/>
      <c r="AB541" s="3" t="s">
        <v>300</v>
      </c>
      <c r="AC541" s="3" t="s">
        <v>538</v>
      </c>
    </row>
    <row r="542" s="3" customFormat="1" customHeight="1" spans="1:29">
      <c r="A542" s="12">
        <f t="shared" si="30"/>
        <v>537</v>
      </c>
      <c r="B542" s="12" t="s">
        <v>38</v>
      </c>
      <c r="C542" s="23" t="s">
        <v>53</v>
      </c>
      <c r="D542" s="15" t="s">
        <v>1398</v>
      </c>
      <c r="E542" s="15" t="s">
        <v>1399</v>
      </c>
      <c r="F542" s="14" t="s">
        <v>1400</v>
      </c>
      <c r="G542" s="17" t="str">
        <f>VLOOKUP(D:D,[1]项目库!$B:$H,7,0)</f>
        <v>燕山乡东峡村</v>
      </c>
      <c r="H542" s="12" t="s">
        <v>44</v>
      </c>
      <c r="I542" s="17" t="s">
        <v>522</v>
      </c>
      <c r="J542" s="17" t="s">
        <v>527</v>
      </c>
      <c r="K542" s="12" t="s">
        <v>47</v>
      </c>
      <c r="L542" s="12" t="s">
        <v>48</v>
      </c>
      <c r="M542" s="28">
        <f t="shared" si="29"/>
        <v>6.88</v>
      </c>
      <c r="N542" s="28">
        <v>6.88</v>
      </c>
      <c r="O542" s="12" t="s">
        <v>1069</v>
      </c>
      <c r="P542" s="14" t="s">
        <v>1070</v>
      </c>
      <c r="Q542" s="12"/>
      <c r="R542" s="12"/>
      <c r="S542" s="12"/>
      <c r="T542" s="12"/>
      <c r="U542" s="12"/>
      <c r="V542" s="12"/>
      <c r="W542" s="12"/>
      <c r="X542" s="12"/>
      <c r="Y542" s="12"/>
      <c r="Z542" s="12"/>
      <c r="AA542" s="34"/>
      <c r="AB542" s="3" t="s">
        <v>300</v>
      </c>
      <c r="AC542" s="3" t="s">
        <v>538</v>
      </c>
    </row>
    <row r="543" s="3" customFormat="1" customHeight="1" spans="1:29">
      <c r="A543" s="12">
        <f t="shared" si="30"/>
        <v>538</v>
      </c>
      <c r="B543" s="12" t="s">
        <v>38</v>
      </c>
      <c r="C543" s="23" t="s">
        <v>53</v>
      </c>
      <c r="D543" s="15" t="s">
        <v>1401</v>
      </c>
      <c r="E543" s="15" t="s">
        <v>1402</v>
      </c>
      <c r="F543" s="14" t="s">
        <v>1403</v>
      </c>
      <c r="G543" s="17" t="str">
        <f>VLOOKUP(D:D,[1]项目库!$B:$H,7,0)</f>
        <v>燕山乡东峡村</v>
      </c>
      <c r="H543" s="12" t="s">
        <v>44</v>
      </c>
      <c r="I543" s="17" t="s">
        <v>522</v>
      </c>
      <c r="J543" s="17" t="s">
        <v>527</v>
      </c>
      <c r="K543" s="12" t="s">
        <v>47</v>
      </c>
      <c r="L543" s="12" t="s">
        <v>48</v>
      </c>
      <c r="M543" s="28">
        <f t="shared" si="29"/>
        <v>10.17</v>
      </c>
      <c r="N543" s="28">
        <v>10.17</v>
      </c>
      <c r="O543" s="12" t="s">
        <v>1069</v>
      </c>
      <c r="P543" s="14" t="s">
        <v>1070</v>
      </c>
      <c r="Q543" s="12"/>
      <c r="R543" s="12"/>
      <c r="S543" s="12"/>
      <c r="T543" s="12"/>
      <c r="U543" s="12"/>
      <c r="V543" s="12"/>
      <c r="W543" s="12"/>
      <c r="X543" s="12"/>
      <c r="Y543" s="12"/>
      <c r="Z543" s="12"/>
      <c r="AA543" s="34"/>
      <c r="AB543" s="3" t="s">
        <v>300</v>
      </c>
      <c r="AC543" s="3" t="s">
        <v>538</v>
      </c>
    </row>
    <row r="544" s="3" customFormat="1" customHeight="1" spans="1:29">
      <c r="A544" s="12">
        <f t="shared" si="30"/>
        <v>539</v>
      </c>
      <c r="B544" s="12" t="s">
        <v>38</v>
      </c>
      <c r="C544" s="23" t="s">
        <v>53</v>
      </c>
      <c r="D544" s="15" t="s">
        <v>1404</v>
      </c>
      <c r="E544" s="15" t="s">
        <v>1405</v>
      </c>
      <c r="F544" s="14" t="s">
        <v>1406</v>
      </c>
      <c r="G544" s="17" t="str">
        <f>VLOOKUP(D:D,[1]项目库!$B:$H,7,0)</f>
        <v>燕山乡东峡村</v>
      </c>
      <c r="H544" s="12" t="s">
        <v>44</v>
      </c>
      <c r="I544" s="17" t="s">
        <v>522</v>
      </c>
      <c r="J544" s="17" t="s">
        <v>527</v>
      </c>
      <c r="K544" s="12" t="s">
        <v>47</v>
      </c>
      <c r="L544" s="12" t="s">
        <v>48</v>
      </c>
      <c r="M544" s="28">
        <f t="shared" si="29"/>
        <v>11.83</v>
      </c>
      <c r="N544" s="28">
        <v>11.83</v>
      </c>
      <c r="O544" s="12" t="s">
        <v>1069</v>
      </c>
      <c r="P544" s="14" t="s">
        <v>1070</v>
      </c>
      <c r="Q544" s="12"/>
      <c r="R544" s="12"/>
      <c r="S544" s="12"/>
      <c r="T544" s="12"/>
      <c r="U544" s="12"/>
      <c r="V544" s="12"/>
      <c r="W544" s="12"/>
      <c r="X544" s="12"/>
      <c r="Y544" s="12"/>
      <c r="Z544" s="12"/>
      <c r="AA544" s="34"/>
      <c r="AB544" s="3" t="s">
        <v>300</v>
      </c>
      <c r="AC544" s="3" t="s">
        <v>538</v>
      </c>
    </row>
    <row r="545" s="3" customFormat="1" customHeight="1" spans="1:29">
      <c r="A545" s="12">
        <f t="shared" si="30"/>
        <v>540</v>
      </c>
      <c r="B545" s="12" t="s">
        <v>38</v>
      </c>
      <c r="C545" s="23" t="s">
        <v>53</v>
      </c>
      <c r="D545" s="15" t="s">
        <v>1407</v>
      </c>
      <c r="E545" s="15" t="s">
        <v>1072</v>
      </c>
      <c r="F545" s="14" t="s">
        <v>1408</v>
      </c>
      <c r="G545" s="17" t="str">
        <f>VLOOKUP(D:D,[1]项目库!$B:$H,7,0)</f>
        <v>长坪乡长坪社区</v>
      </c>
      <c r="H545" s="12" t="s">
        <v>44</v>
      </c>
      <c r="I545" s="17" t="s">
        <v>522</v>
      </c>
      <c r="J545" s="17" t="s">
        <v>527</v>
      </c>
      <c r="K545" s="12" t="s">
        <v>47</v>
      </c>
      <c r="L545" s="12" t="s">
        <v>48</v>
      </c>
      <c r="M545" s="28">
        <f t="shared" si="29"/>
        <v>18</v>
      </c>
      <c r="N545" s="28">
        <v>18</v>
      </c>
      <c r="O545" s="12" t="s">
        <v>1069</v>
      </c>
      <c r="P545" s="14" t="s">
        <v>1070</v>
      </c>
      <c r="Q545" s="12"/>
      <c r="R545" s="12"/>
      <c r="S545" s="12"/>
      <c r="T545" s="12"/>
      <c r="U545" s="12"/>
      <c r="V545" s="12"/>
      <c r="W545" s="12"/>
      <c r="X545" s="12"/>
      <c r="Y545" s="12"/>
      <c r="Z545" s="12"/>
      <c r="AA545" s="34"/>
      <c r="AB545" s="3" t="s">
        <v>505</v>
      </c>
      <c r="AC545" s="3" t="s">
        <v>538</v>
      </c>
    </row>
    <row r="546" s="3" customFormat="1" customHeight="1" spans="1:29">
      <c r="A546" s="12">
        <f t="shared" si="30"/>
        <v>541</v>
      </c>
      <c r="B546" s="12" t="s">
        <v>38</v>
      </c>
      <c r="C546" s="23" t="s">
        <v>53</v>
      </c>
      <c r="D546" s="15" t="s">
        <v>1409</v>
      </c>
      <c r="E546" s="15" t="s">
        <v>1410</v>
      </c>
      <c r="F546" s="14" t="s">
        <v>1411</v>
      </c>
      <c r="G546" s="17" t="str">
        <f>VLOOKUP(D:D,[1]项目库!$B:$H,7,0)</f>
        <v>梨树乡安民社区、龙头村</v>
      </c>
      <c r="H546" s="12" t="s">
        <v>44</v>
      </c>
      <c r="I546" s="17" t="s">
        <v>522</v>
      </c>
      <c r="J546" s="17" t="s">
        <v>527</v>
      </c>
      <c r="K546" s="12" t="s">
        <v>47</v>
      </c>
      <c r="L546" s="12" t="s">
        <v>48</v>
      </c>
      <c r="M546" s="28">
        <f t="shared" si="29"/>
        <v>45</v>
      </c>
      <c r="N546" s="28">
        <v>45</v>
      </c>
      <c r="O546" s="12" t="s">
        <v>1069</v>
      </c>
      <c r="P546" s="14" t="s">
        <v>1070</v>
      </c>
      <c r="Q546" s="12"/>
      <c r="R546" s="12"/>
      <c r="S546" s="12"/>
      <c r="T546" s="12"/>
      <c r="U546" s="12"/>
      <c r="V546" s="12"/>
      <c r="W546" s="12"/>
      <c r="X546" s="12"/>
      <c r="Y546" s="12"/>
      <c r="Z546" s="12"/>
      <c r="AA546" s="34"/>
      <c r="AB546" s="3" t="s">
        <v>320</v>
      </c>
      <c r="AC546" s="3" t="s">
        <v>538</v>
      </c>
    </row>
    <row r="547" s="3" customFormat="1" customHeight="1" spans="1:29">
      <c r="A547" s="12">
        <f t="shared" si="30"/>
        <v>542</v>
      </c>
      <c r="B547" s="12" t="s">
        <v>38</v>
      </c>
      <c r="C547" s="23" t="s">
        <v>53</v>
      </c>
      <c r="D547" s="15" t="s">
        <v>1412</v>
      </c>
      <c r="E547" s="15" t="s">
        <v>1413</v>
      </c>
      <c r="F547" s="14" t="s">
        <v>1414</v>
      </c>
      <c r="G547" s="17" t="str">
        <f>VLOOKUP(D:D,[1]项目库!$B:$H,7,0)</f>
        <v>茨竹乡</v>
      </c>
      <c r="H547" s="12" t="s">
        <v>44</v>
      </c>
      <c r="I547" s="17" t="s">
        <v>522</v>
      </c>
      <c r="J547" s="17" t="s">
        <v>527</v>
      </c>
      <c r="K547" s="12" t="s">
        <v>47</v>
      </c>
      <c r="L547" s="12" t="s">
        <v>48</v>
      </c>
      <c r="M547" s="28">
        <f t="shared" si="29"/>
        <v>66.6</v>
      </c>
      <c r="N547" s="28">
        <v>66.6</v>
      </c>
      <c r="O547" s="12" t="s">
        <v>1069</v>
      </c>
      <c r="P547" s="14" t="s">
        <v>1070</v>
      </c>
      <c r="Q547" s="12"/>
      <c r="R547" s="12"/>
      <c r="S547" s="12"/>
      <c r="T547" s="12"/>
      <c r="U547" s="12"/>
      <c r="V547" s="12"/>
      <c r="W547" s="12"/>
      <c r="X547" s="12"/>
      <c r="Y547" s="12"/>
      <c r="Z547" s="12"/>
      <c r="AA547" s="34"/>
      <c r="AB547" s="3" t="s">
        <v>308</v>
      </c>
      <c r="AC547" s="3" t="s">
        <v>538</v>
      </c>
    </row>
    <row r="548" s="3" customFormat="1" customHeight="1" spans="1:29">
      <c r="A548" s="12">
        <f t="shared" si="30"/>
        <v>543</v>
      </c>
      <c r="B548" s="12" t="s">
        <v>38</v>
      </c>
      <c r="C548" s="23" t="s">
        <v>53</v>
      </c>
      <c r="D548" s="15" t="s">
        <v>1415</v>
      </c>
      <c r="E548" s="15" t="s">
        <v>1416</v>
      </c>
      <c r="F548" s="14" t="s">
        <v>1417</v>
      </c>
      <c r="G548" s="17" t="str">
        <f>VLOOKUP(D:D,[1]项目库!$B:$H,7,0)</f>
        <v>恒合土家族乡</v>
      </c>
      <c r="H548" s="12" t="s">
        <v>44</v>
      </c>
      <c r="I548" s="17" t="s">
        <v>522</v>
      </c>
      <c r="J548" s="17" t="s">
        <v>527</v>
      </c>
      <c r="K548" s="12" t="s">
        <v>47</v>
      </c>
      <c r="L548" s="12" t="s">
        <v>48</v>
      </c>
      <c r="M548" s="28">
        <f t="shared" si="29"/>
        <v>91.04</v>
      </c>
      <c r="N548" s="28">
        <v>91.04</v>
      </c>
      <c r="O548" s="12" t="s">
        <v>1069</v>
      </c>
      <c r="P548" s="14" t="s">
        <v>1070</v>
      </c>
      <c r="Q548" s="12"/>
      <c r="R548" s="12"/>
      <c r="S548" s="12"/>
      <c r="T548" s="12"/>
      <c r="U548" s="12"/>
      <c r="V548" s="12"/>
      <c r="W548" s="12"/>
      <c r="X548" s="12"/>
      <c r="Y548" s="12"/>
      <c r="Z548" s="12"/>
      <c r="AA548" s="34"/>
      <c r="AB548" s="3" t="s">
        <v>324</v>
      </c>
      <c r="AC548" s="3" t="s">
        <v>538</v>
      </c>
    </row>
    <row r="549" s="3" customFormat="1" customHeight="1" spans="1:29">
      <c r="A549" s="12">
        <f t="shared" si="30"/>
        <v>544</v>
      </c>
      <c r="B549" s="12" t="s">
        <v>38</v>
      </c>
      <c r="C549" s="23" t="s">
        <v>53</v>
      </c>
      <c r="D549" s="15" t="s">
        <v>1418</v>
      </c>
      <c r="E549" s="15" t="s">
        <v>1419</v>
      </c>
      <c r="F549" s="14" t="s">
        <v>1420</v>
      </c>
      <c r="G549" s="17" t="str">
        <f>VLOOKUP(D:D,[1]项目库!$B:$H,7,0)</f>
        <v>普子乡碗厂村</v>
      </c>
      <c r="H549" s="12" t="s">
        <v>44</v>
      </c>
      <c r="I549" s="17" t="s">
        <v>522</v>
      </c>
      <c r="J549" s="17" t="s">
        <v>527</v>
      </c>
      <c r="K549" s="12" t="s">
        <v>47</v>
      </c>
      <c r="L549" s="12" t="s">
        <v>48</v>
      </c>
      <c r="M549" s="28">
        <f t="shared" si="29"/>
        <v>13.28</v>
      </c>
      <c r="N549" s="28">
        <v>13.28</v>
      </c>
      <c r="O549" s="12" t="s">
        <v>1069</v>
      </c>
      <c r="P549" s="14" t="s">
        <v>1070</v>
      </c>
      <c r="Q549" s="12"/>
      <c r="R549" s="12"/>
      <c r="S549" s="12"/>
      <c r="T549" s="12"/>
      <c r="U549" s="12"/>
      <c r="V549" s="12"/>
      <c r="W549" s="12"/>
      <c r="X549" s="12"/>
      <c r="Y549" s="12"/>
      <c r="Z549" s="12"/>
      <c r="AA549" s="34"/>
      <c r="AB549" s="3" t="s">
        <v>328</v>
      </c>
      <c r="AC549" s="3" t="s">
        <v>538</v>
      </c>
    </row>
    <row r="550" s="3" customFormat="1" customHeight="1" spans="1:29">
      <c r="A550" s="12">
        <f t="shared" si="30"/>
        <v>545</v>
      </c>
      <c r="B550" s="12" t="s">
        <v>38</v>
      </c>
      <c r="C550" s="23" t="s">
        <v>53</v>
      </c>
      <c r="D550" s="15" t="s">
        <v>1421</v>
      </c>
      <c r="E550" s="15" t="s">
        <v>1422</v>
      </c>
      <c r="F550" s="14" t="s">
        <v>1423</v>
      </c>
      <c r="G550" s="17" t="str">
        <f>VLOOKUP(D:D,[1]项目库!$B:$H,7,0)</f>
        <v>普子乡虎头村</v>
      </c>
      <c r="H550" s="12" t="s">
        <v>44</v>
      </c>
      <c r="I550" s="17" t="s">
        <v>522</v>
      </c>
      <c r="J550" s="17" t="s">
        <v>527</v>
      </c>
      <c r="K550" s="12" t="s">
        <v>47</v>
      </c>
      <c r="L550" s="12" t="s">
        <v>48</v>
      </c>
      <c r="M550" s="28">
        <f t="shared" si="29"/>
        <v>6.19</v>
      </c>
      <c r="N550" s="28">
        <v>6.19</v>
      </c>
      <c r="O550" s="12" t="s">
        <v>1069</v>
      </c>
      <c r="P550" s="14" t="s">
        <v>1070</v>
      </c>
      <c r="Q550" s="12"/>
      <c r="R550" s="12"/>
      <c r="S550" s="12"/>
      <c r="T550" s="12"/>
      <c r="U550" s="12"/>
      <c r="V550" s="12"/>
      <c r="W550" s="12"/>
      <c r="X550" s="12"/>
      <c r="Y550" s="12"/>
      <c r="Z550" s="12"/>
      <c r="AA550" s="34"/>
      <c r="AB550" s="3" t="s">
        <v>328</v>
      </c>
      <c r="AC550" s="3" t="s">
        <v>538</v>
      </c>
    </row>
    <row r="551" s="3" customFormat="1" customHeight="1" spans="1:29">
      <c r="A551" s="12">
        <f t="shared" si="30"/>
        <v>546</v>
      </c>
      <c r="B551" s="12" t="s">
        <v>38</v>
      </c>
      <c r="C551" s="23" t="s">
        <v>53</v>
      </c>
      <c r="D551" s="15" t="s">
        <v>1424</v>
      </c>
      <c r="E551" s="15" t="s">
        <v>1425</v>
      </c>
      <c r="F551" s="14" t="s">
        <v>1426</v>
      </c>
      <c r="G551" s="17" t="str">
        <f>VLOOKUP(D:D,[1]项目库!$B:$H,7,0)</f>
        <v>地宝土家族乡地宝村</v>
      </c>
      <c r="H551" s="12" t="s">
        <v>44</v>
      </c>
      <c r="I551" s="17" t="s">
        <v>522</v>
      </c>
      <c r="J551" s="17" t="s">
        <v>527</v>
      </c>
      <c r="K551" s="12" t="s">
        <v>47</v>
      </c>
      <c r="L551" s="12" t="s">
        <v>48</v>
      </c>
      <c r="M551" s="28">
        <f t="shared" si="29"/>
        <v>39.6</v>
      </c>
      <c r="N551" s="28">
        <v>39.6</v>
      </c>
      <c r="O551" s="12" t="s">
        <v>1069</v>
      </c>
      <c r="P551" s="14" t="s">
        <v>1070</v>
      </c>
      <c r="Q551" s="12"/>
      <c r="R551" s="12"/>
      <c r="S551" s="12"/>
      <c r="T551" s="12"/>
      <c r="U551" s="12"/>
      <c r="V551" s="12"/>
      <c r="W551" s="12"/>
      <c r="X551" s="12"/>
      <c r="Y551" s="12"/>
      <c r="Z551" s="12"/>
      <c r="AA551" s="34"/>
      <c r="AB551" s="3" t="s">
        <v>332</v>
      </c>
      <c r="AC551" s="3" t="s">
        <v>538</v>
      </c>
    </row>
    <row r="552" s="3" customFormat="1" customHeight="1" spans="1:29">
      <c r="A552" s="12">
        <f t="shared" si="30"/>
        <v>547</v>
      </c>
      <c r="B552" s="12" t="s">
        <v>38</v>
      </c>
      <c r="C552" s="23" t="s">
        <v>53</v>
      </c>
      <c r="D552" s="15" t="s">
        <v>1427</v>
      </c>
      <c r="E552" s="15" t="s">
        <v>1145</v>
      </c>
      <c r="F552" s="14" t="s">
        <v>1428</v>
      </c>
      <c r="G552" s="17" t="str">
        <f>VLOOKUP(D:D,[1]项目库!$B:$H,7,0)</f>
        <v>地宝土家族乡龙河村</v>
      </c>
      <c r="H552" s="12" t="s">
        <v>44</v>
      </c>
      <c r="I552" s="17" t="s">
        <v>522</v>
      </c>
      <c r="J552" s="17" t="s">
        <v>527</v>
      </c>
      <c r="K552" s="12" t="s">
        <v>47</v>
      </c>
      <c r="L552" s="12" t="s">
        <v>48</v>
      </c>
      <c r="M552" s="28">
        <f t="shared" si="29"/>
        <v>14.4</v>
      </c>
      <c r="N552" s="28">
        <v>14.4</v>
      </c>
      <c r="O552" s="12" t="s">
        <v>1069</v>
      </c>
      <c r="P552" s="14" t="s">
        <v>1070</v>
      </c>
      <c r="Q552" s="12"/>
      <c r="R552" s="12"/>
      <c r="S552" s="12"/>
      <c r="T552" s="12"/>
      <c r="U552" s="12"/>
      <c r="V552" s="12"/>
      <c r="W552" s="12"/>
      <c r="X552" s="12"/>
      <c r="Y552" s="12"/>
      <c r="Z552" s="12"/>
      <c r="AA552" s="34"/>
      <c r="AB552" s="3" t="s">
        <v>332</v>
      </c>
      <c r="AC552" s="3" t="s">
        <v>538</v>
      </c>
    </row>
    <row r="553" s="3" customFormat="1" customHeight="1" spans="1:29">
      <c r="A553" s="12">
        <f t="shared" si="30"/>
        <v>548</v>
      </c>
      <c r="B553" s="12" t="s">
        <v>38</v>
      </c>
      <c r="C553" s="23" t="s">
        <v>53</v>
      </c>
      <c r="D553" s="15" t="s">
        <v>1429</v>
      </c>
      <c r="E553" s="15" t="s">
        <v>1430</v>
      </c>
      <c r="F553" s="14" t="s">
        <v>1431</v>
      </c>
      <c r="G553" s="17" t="str">
        <f>VLOOKUP(D:D,[1]项目库!$B:$H,7,0)</f>
        <v>太白街道太白村</v>
      </c>
      <c r="H553" s="12" t="s">
        <v>44</v>
      </c>
      <c r="I553" s="17" t="s">
        <v>522</v>
      </c>
      <c r="J553" s="17" t="s">
        <v>527</v>
      </c>
      <c r="K553" s="12" t="s">
        <v>47</v>
      </c>
      <c r="L553" s="12" t="s">
        <v>48</v>
      </c>
      <c r="M553" s="28">
        <f t="shared" si="29"/>
        <v>7.38</v>
      </c>
      <c r="N553" s="28">
        <v>7.38</v>
      </c>
      <c r="O553" s="12" t="s">
        <v>1069</v>
      </c>
      <c r="P553" s="14" t="s">
        <v>1070</v>
      </c>
      <c r="Q553" s="12"/>
      <c r="R553" s="12"/>
      <c r="S553" s="12"/>
      <c r="T553" s="12"/>
      <c r="U553" s="12"/>
      <c r="V553" s="12"/>
      <c r="W553" s="12"/>
      <c r="X553" s="12"/>
      <c r="Y553" s="12"/>
      <c r="Z553" s="12"/>
      <c r="AA553" s="34"/>
      <c r="AB553" s="3" t="s">
        <v>628</v>
      </c>
      <c r="AC553" s="3" t="s">
        <v>538</v>
      </c>
    </row>
    <row r="554" s="3" customFormat="1" customHeight="1" spans="1:29">
      <c r="A554" s="12">
        <f t="shared" si="30"/>
        <v>549</v>
      </c>
      <c r="B554" s="12" t="s">
        <v>38</v>
      </c>
      <c r="C554" s="23" t="s">
        <v>53</v>
      </c>
      <c r="D554" s="15" t="s">
        <v>1432</v>
      </c>
      <c r="E554" s="15" t="s">
        <v>1433</v>
      </c>
      <c r="F554" s="14" t="s">
        <v>1434</v>
      </c>
      <c r="G554" s="17" t="str">
        <f>VLOOKUP(D:D,[1]项目库!$B:$H,7,0)</f>
        <v>太白街道永宁村</v>
      </c>
      <c r="H554" s="12" t="s">
        <v>44</v>
      </c>
      <c r="I554" s="17" t="s">
        <v>522</v>
      </c>
      <c r="J554" s="17" t="s">
        <v>527</v>
      </c>
      <c r="K554" s="12" t="s">
        <v>47</v>
      </c>
      <c r="L554" s="12" t="s">
        <v>48</v>
      </c>
      <c r="M554" s="28">
        <f t="shared" si="29"/>
        <v>5.94</v>
      </c>
      <c r="N554" s="28">
        <v>5.94</v>
      </c>
      <c r="O554" s="12" t="s">
        <v>1069</v>
      </c>
      <c r="P554" s="14" t="s">
        <v>1070</v>
      </c>
      <c r="Q554" s="12"/>
      <c r="R554" s="12"/>
      <c r="S554" s="12"/>
      <c r="T554" s="12"/>
      <c r="U554" s="12"/>
      <c r="V554" s="12"/>
      <c r="W554" s="12"/>
      <c r="X554" s="12"/>
      <c r="Y554" s="12"/>
      <c r="Z554" s="12"/>
      <c r="AA554" s="34"/>
      <c r="AB554" s="3" t="s">
        <v>628</v>
      </c>
      <c r="AC554" s="3" t="s">
        <v>538</v>
      </c>
    </row>
    <row r="555" s="3" customFormat="1" customHeight="1" spans="1:29">
      <c r="A555" s="12">
        <f t="shared" si="30"/>
        <v>550</v>
      </c>
      <c r="B555" s="12" t="s">
        <v>38</v>
      </c>
      <c r="C555" s="23" t="s">
        <v>53</v>
      </c>
      <c r="D555" s="15" t="s">
        <v>1435</v>
      </c>
      <c r="E555" s="15" t="s">
        <v>1425</v>
      </c>
      <c r="F555" s="14" t="s">
        <v>1436</v>
      </c>
      <c r="G555" s="17" t="str">
        <f>VLOOKUP(D:D,[1]项目库!$B:$H,7,0)</f>
        <v>龙都街道三吉村</v>
      </c>
      <c r="H555" s="12" t="s">
        <v>44</v>
      </c>
      <c r="I555" s="17" t="s">
        <v>522</v>
      </c>
      <c r="J555" s="17" t="s">
        <v>527</v>
      </c>
      <c r="K555" s="12" t="s">
        <v>47</v>
      </c>
      <c r="L555" s="12" t="s">
        <v>48</v>
      </c>
      <c r="M555" s="28">
        <f t="shared" si="29"/>
        <v>39.6</v>
      </c>
      <c r="N555" s="28">
        <v>39.6</v>
      </c>
      <c r="O555" s="12" t="s">
        <v>1069</v>
      </c>
      <c r="P555" s="14" t="s">
        <v>1070</v>
      </c>
      <c r="Q555" s="12"/>
      <c r="R555" s="12"/>
      <c r="S555" s="12"/>
      <c r="T555" s="12"/>
      <c r="U555" s="12"/>
      <c r="V555" s="12"/>
      <c r="W555" s="12"/>
      <c r="X555" s="12"/>
      <c r="Y555" s="12"/>
      <c r="Z555" s="12"/>
      <c r="AA555" s="34"/>
      <c r="AB555" s="3" t="s">
        <v>613</v>
      </c>
      <c r="AC555" s="3" t="s">
        <v>538</v>
      </c>
    </row>
    <row r="556" s="3" customFormat="1" customHeight="1" spans="1:29">
      <c r="A556" s="12">
        <f t="shared" si="30"/>
        <v>551</v>
      </c>
      <c r="B556" s="12" t="s">
        <v>38</v>
      </c>
      <c r="C556" s="23" t="s">
        <v>53</v>
      </c>
      <c r="D556" s="15" t="s">
        <v>1437</v>
      </c>
      <c r="E556" s="15" t="s">
        <v>1438</v>
      </c>
      <c r="F556" s="14" t="s">
        <v>1439</v>
      </c>
      <c r="G556" s="17" t="str">
        <f>VLOOKUP(D:D,[1]项目库!$B:$H,7,0)</f>
        <v>双河口街道龙宝村</v>
      </c>
      <c r="H556" s="12" t="s">
        <v>44</v>
      </c>
      <c r="I556" s="17" t="s">
        <v>522</v>
      </c>
      <c r="J556" s="17" t="s">
        <v>527</v>
      </c>
      <c r="K556" s="12" t="s">
        <v>47</v>
      </c>
      <c r="L556" s="12" t="s">
        <v>48</v>
      </c>
      <c r="M556" s="28">
        <f t="shared" si="29"/>
        <v>10.89</v>
      </c>
      <c r="N556" s="28">
        <v>10.89</v>
      </c>
      <c r="O556" s="12" t="s">
        <v>1069</v>
      </c>
      <c r="P556" s="14" t="s">
        <v>1070</v>
      </c>
      <c r="Q556" s="12"/>
      <c r="R556" s="12"/>
      <c r="S556" s="12"/>
      <c r="T556" s="12"/>
      <c r="U556" s="12"/>
      <c r="V556" s="12"/>
      <c r="W556" s="12"/>
      <c r="X556" s="12"/>
      <c r="Y556" s="12"/>
      <c r="Z556" s="12"/>
      <c r="AA556" s="34"/>
      <c r="AB556" s="3" t="s">
        <v>231</v>
      </c>
      <c r="AC556" s="3" t="s">
        <v>538</v>
      </c>
    </row>
    <row r="557" s="3" customFormat="1" customHeight="1" spans="1:29">
      <c r="A557" s="12">
        <f t="shared" si="30"/>
        <v>552</v>
      </c>
      <c r="B557" s="12" t="s">
        <v>38</v>
      </c>
      <c r="C557" s="23" t="s">
        <v>53</v>
      </c>
      <c r="D557" s="15" t="s">
        <v>1440</v>
      </c>
      <c r="E557" s="15" t="s">
        <v>1441</v>
      </c>
      <c r="F557" s="14" t="s">
        <v>1442</v>
      </c>
      <c r="G557" s="17" t="str">
        <f>VLOOKUP(D:D,[1]项目库!$B:$H,7,0)</f>
        <v>沙河街道安乐村</v>
      </c>
      <c r="H557" s="12" t="s">
        <v>44</v>
      </c>
      <c r="I557" s="17" t="s">
        <v>522</v>
      </c>
      <c r="J557" s="17" t="s">
        <v>527</v>
      </c>
      <c r="K557" s="12" t="s">
        <v>47</v>
      </c>
      <c r="L557" s="12" t="s">
        <v>48</v>
      </c>
      <c r="M557" s="28">
        <f t="shared" si="29"/>
        <v>10.62</v>
      </c>
      <c r="N557" s="28">
        <v>10.62</v>
      </c>
      <c r="O557" s="12" t="s">
        <v>1069</v>
      </c>
      <c r="P557" s="14" t="s">
        <v>1070</v>
      </c>
      <c r="Q557" s="12"/>
      <c r="R557" s="12"/>
      <c r="S557" s="12"/>
      <c r="T557" s="12"/>
      <c r="U557" s="12"/>
      <c r="V557" s="12"/>
      <c r="W557" s="12"/>
      <c r="X557" s="12"/>
      <c r="Y557" s="12"/>
      <c r="Z557" s="12"/>
      <c r="AA557" s="34"/>
      <c r="AB557" s="3" t="s">
        <v>623</v>
      </c>
      <c r="AC557" s="3" t="s">
        <v>538</v>
      </c>
    </row>
    <row r="558" s="3" customFormat="1" customHeight="1" spans="1:29">
      <c r="A558" s="12">
        <f t="shared" si="30"/>
        <v>553</v>
      </c>
      <c r="B558" s="12" t="s">
        <v>38</v>
      </c>
      <c r="C558" s="23" t="s">
        <v>53</v>
      </c>
      <c r="D558" s="15" t="s">
        <v>1443</v>
      </c>
      <c r="E558" s="15" t="s">
        <v>1072</v>
      </c>
      <c r="F558" s="14" t="s">
        <v>1444</v>
      </c>
      <c r="G558" s="17" t="str">
        <f>VLOOKUP(D:D,[1]项目库!$B:$H,7,0)</f>
        <v>沙河街道上坪村</v>
      </c>
      <c r="H558" s="12" t="s">
        <v>44</v>
      </c>
      <c r="I558" s="17" t="s">
        <v>522</v>
      </c>
      <c r="J558" s="17" t="s">
        <v>527</v>
      </c>
      <c r="K558" s="12" t="s">
        <v>47</v>
      </c>
      <c r="L558" s="12" t="s">
        <v>48</v>
      </c>
      <c r="M558" s="28">
        <f t="shared" si="29"/>
        <v>21.91</v>
      </c>
      <c r="N558" s="28">
        <v>21.91</v>
      </c>
      <c r="O558" s="12" t="s">
        <v>1069</v>
      </c>
      <c r="P558" s="14" t="s">
        <v>1070</v>
      </c>
      <c r="Q558" s="12"/>
      <c r="R558" s="12"/>
      <c r="S558" s="12"/>
      <c r="T558" s="12"/>
      <c r="U558" s="12"/>
      <c r="V558" s="12"/>
      <c r="W558" s="12"/>
      <c r="X558" s="12"/>
      <c r="Y558" s="12"/>
      <c r="Z558" s="12"/>
      <c r="AA558" s="34"/>
      <c r="AB558" s="3" t="s">
        <v>623</v>
      </c>
      <c r="AC558" s="3" t="s">
        <v>538</v>
      </c>
    </row>
    <row r="559" s="3" customFormat="1" customHeight="1" spans="1:29">
      <c r="A559" s="12">
        <f t="shared" si="30"/>
        <v>554</v>
      </c>
      <c r="B559" s="12" t="s">
        <v>38</v>
      </c>
      <c r="C559" s="23" t="s">
        <v>53</v>
      </c>
      <c r="D559" s="15" t="s">
        <v>1445</v>
      </c>
      <c r="E559" s="15" t="s">
        <v>1171</v>
      </c>
      <c r="F559" s="14" t="s">
        <v>1446</v>
      </c>
      <c r="G559" s="17" t="str">
        <f>VLOOKUP(D:D,[1]项目库!$B:$H,7,0)</f>
        <v>沙河街道落凼社区</v>
      </c>
      <c r="H559" s="12" t="s">
        <v>44</v>
      </c>
      <c r="I559" s="17" t="s">
        <v>522</v>
      </c>
      <c r="J559" s="17" t="s">
        <v>527</v>
      </c>
      <c r="K559" s="12" t="s">
        <v>47</v>
      </c>
      <c r="L559" s="12" t="s">
        <v>48</v>
      </c>
      <c r="M559" s="28">
        <f t="shared" si="29"/>
        <v>17.87</v>
      </c>
      <c r="N559" s="28">
        <v>17.87</v>
      </c>
      <c r="O559" s="12" t="s">
        <v>1069</v>
      </c>
      <c r="P559" s="14" t="s">
        <v>1070</v>
      </c>
      <c r="Q559" s="12"/>
      <c r="R559" s="12"/>
      <c r="S559" s="12"/>
      <c r="T559" s="12"/>
      <c r="U559" s="12"/>
      <c r="V559" s="12"/>
      <c r="W559" s="12"/>
      <c r="X559" s="12"/>
      <c r="Y559" s="12"/>
      <c r="Z559" s="12"/>
      <c r="AA559" s="34"/>
      <c r="AB559" s="3" t="s">
        <v>623</v>
      </c>
      <c r="AC559" s="3" t="s">
        <v>538</v>
      </c>
    </row>
    <row r="560" s="3" customFormat="1" customHeight="1" spans="1:29">
      <c r="A560" s="12">
        <f t="shared" si="30"/>
        <v>555</v>
      </c>
      <c r="B560" s="12" t="s">
        <v>38</v>
      </c>
      <c r="C560" s="23" t="s">
        <v>53</v>
      </c>
      <c r="D560" s="15" t="s">
        <v>1447</v>
      </c>
      <c r="E560" s="15" t="s">
        <v>1448</v>
      </c>
      <c r="F560" s="14" t="s">
        <v>1449</v>
      </c>
      <c r="G560" s="17" t="str">
        <f>VLOOKUP(D:D,[1]项目库!$B:$H,7,0)</f>
        <v>百安坝街道扁寨社区</v>
      </c>
      <c r="H560" s="12" t="s">
        <v>44</v>
      </c>
      <c r="I560" s="17" t="s">
        <v>522</v>
      </c>
      <c r="J560" s="17" t="s">
        <v>527</v>
      </c>
      <c r="K560" s="12" t="s">
        <v>47</v>
      </c>
      <c r="L560" s="12" t="s">
        <v>48</v>
      </c>
      <c r="M560" s="28">
        <f t="shared" si="29"/>
        <v>18</v>
      </c>
      <c r="N560" s="28">
        <v>18</v>
      </c>
      <c r="O560" s="12" t="s">
        <v>1069</v>
      </c>
      <c r="P560" s="14" t="s">
        <v>1070</v>
      </c>
      <c r="Q560" s="12"/>
      <c r="R560" s="12"/>
      <c r="S560" s="12"/>
      <c r="T560" s="12"/>
      <c r="U560" s="12"/>
      <c r="V560" s="12"/>
      <c r="W560" s="12"/>
      <c r="X560" s="12"/>
      <c r="Y560" s="12"/>
      <c r="Z560" s="12"/>
      <c r="AA560" s="34"/>
      <c r="AB560" s="3" t="s">
        <v>583</v>
      </c>
      <c r="AC560" s="3" t="s">
        <v>538</v>
      </c>
    </row>
    <row r="561" s="3" customFormat="1" customHeight="1" spans="1:29">
      <c r="A561" s="12">
        <f t="shared" si="30"/>
        <v>556</v>
      </c>
      <c r="B561" s="12" t="s">
        <v>38</v>
      </c>
      <c r="C561" s="23" t="s">
        <v>53</v>
      </c>
      <c r="D561" s="15" t="s">
        <v>1450</v>
      </c>
      <c r="E561" s="15" t="s">
        <v>1451</v>
      </c>
      <c r="F561" s="14" t="s">
        <v>1452</v>
      </c>
      <c r="G561" s="17" t="str">
        <f>VLOOKUP(D:D,[1]项目库!$B:$H,7,0)</f>
        <v>恒合土家族乡</v>
      </c>
      <c r="H561" s="12" t="s">
        <v>44</v>
      </c>
      <c r="I561" s="17" t="s">
        <v>522</v>
      </c>
      <c r="J561" s="17" t="s">
        <v>527</v>
      </c>
      <c r="K561" s="12" t="s">
        <v>47</v>
      </c>
      <c r="L561" s="12" t="s">
        <v>48</v>
      </c>
      <c r="M561" s="28">
        <f t="shared" ref="M561:M581" si="31">N561+Q561+T561</f>
        <v>90</v>
      </c>
      <c r="N561" s="28">
        <v>90</v>
      </c>
      <c r="O561" s="12" t="s">
        <v>1069</v>
      </c>
      <c r="P561" s="14" t="s">
        <v>1070</v>
      </c>
      <c r="Q561" s="12"/>
      <c r="R561" s="12"/>
      <c r="S561" s="12"/>
      <c r="T561" s="12"/>
      <c r="U561" s="12"/>
      <c r="V561" s="12"/>
      <c r="W561" s="12"/>
      <c r="X561" s="12"/>
      <c r="Y561" s="12"/>
      <c r="Z561" s="12"/>
      <c r="AA561" s="34"/>
      <c r="AB561" s="3" t="s">
        <v>324</v>
      </c>
      <c r="AC561" s="3" t="s">
        <v>538</v>
      </c>
    </row>
    <row r="562" s="3" customFormat="1" customHeight="1" spans="1:29">
      <c r="A562" s="12">
        <f t="shared" si="30"/>
        <v>557</v>
      </c>
      <c r="B562" s="12" t="s">
        <v>38</v>
      </c>
      <c r="C562" s="23" t="s">
        <v>53</v>
      </c>
      <c r="D562" s="15" t="s">
        <v>1453</v>
      </c>
      <c r="E562" s="15" t="s">
        <v>1454</v>
      </c>
      <c r="F562" s="14" t="s">
        <v>1455</v>
      </c>
      <c r="G562" s="17" t="str">
        <f>VLOOKUP(D:D,[1]项目库!$B:$H,7,0)</f>
        <v>龙沙镇黄金村</v>
      </c>
      <c r="H562" s="12" t="s">
        <v>44</v>
      </c>
      <c r="I562" s="17" t="s">
        <v>522</v>
      </c>
      <c r="J562" s="17" t="s">
        <v>527</v>
      </c>
      <c r="K562" s="12" t="s">
        <v>47</v>
      </c>
      <c r="L562" s="12" t="s">
        <v>48</v>
      </c>
      <c r="M562" s="28">
        <f t="shared" si="31"/>
        <v>40.14</v>
      </c>
      <c r="N562" s="28">
        <v>40.14</v>
      </c>
      <c r="O562" s="12" t="s">
        <v>1069</v>
      </c>
      <c r="P562" s="14" t="s">
        <v>1070</v>
      </c>
      <c r="Q562" s="12"/>
      <c r="R562" s="12"/>
      <c r="S562" s="12"/>
      <c r="T562" s="12"/>
      <c r="U562" s="12"/>
      <c r="V562" s="12"/>
      <c r="W562" s="12"/>
      <c r="X562" s="12"/>
      <c r="Y562" s="12"/>
      <c r="Z562" s="12"/>
      <c r="AA562" s="34"/>
      <c r="AB562" s="3" t="s">
        <v>266</v>
      </c>
      <c r="AC562" s="3" t="s">
        <v>538</v>
      </c>
    </row>
    <row r="563" s="3" customFormat="1" customHeight="1" spans="1:29">
      <c r="A563" s="12">
        <f t="shared" si="30"/>
        <v>558</v>
      </c>
      <c r="B563" s="12" t="s">
        <v>38</v>
      </c>
      <c r="C563" s="23" t="s">
        <v>53</v>
      </c>
      <c r="D563" s="15" t="s">
        <v>1456</v>
      </c>
      <c r="E563" s="15" t="s">
        <v>1457</v>
      </c>
      <c r="F563" s="14" t="s">
        <v>1458</v>
      </c>
      <c r="G563" s="17" t="str">
        <f>VLOOKUP(D:D,[1]项目库!$B:$H,7,0)</f>
        <v>分水镇大冲村</v>
      </c>
      <c r="H563" s="12" t="s">
        <v>44</v>
      </c>
      <c r="I563" s="17" t="s">
        <v>522</v>
      </c>
      <c r="J563" s="17" t="s">
        <v>527</v>
      </c>
      <c r="K563" s="12" t="s">
        <v>47</v>
      </c>
      <c r="L563" s="12" t="s">
        <v>48</v>
      </c>
      <c r="M563" s="28">
        <f t="shared" si="31"/>
        <v>28.2</v>
      </c>
      <c r="N563" s="28">
        <v>28.2</v>
      </c>
      <c r="O563" s="12" t="s">
        <v>1069</v>
      </c>
      <c r="P563" s="14" t="s">
        <v>1070</v>
      </c>
      <c r="Q563" s="12"/>
      <c r="R563" s="12"/>
      <c r="S563" s="12"/>
      <c r="T563" s="12"/>
      <c r="U563" s="12"/>
      <c r="V563" s="12"/>
      <c r="W563" s="12"/>
      <c r="X563" s="12"/>
      <c r="Y563" s="12"/>
      <c r="Z563" s="12"/>
      <c r="AA563" s="34"/>
      <c r="AB563" s="3" t="s">
        <v>246</v>
      </c>
      <c r="AC563" s="3" t="s">
        <v>538</v>
      </c>
    </row>
    <row r="564" s="3" customFormat="1" customHeight="1" spans="1:29">
      <c r="A564" s="12">
        <f t="shared" si="30"/>
        <v>559</v>
      </c>
      <c r="B564" s="12" t="s">
        <v>38</v>
      </c>
      <c r="C564" s="23" t="s">
        <v>53</v>
      </c>
      <c r="D564" s="15" t="s">
        <v>1459</v>
      </c>
      <c r="E564" s="15" t="s">
        <v>1460</v>
      </c>
      <c r="F564" s="14" t="s">
        <v>1461</v>
      </c>
      <c r="G564" s="17" t="str">
        <f>VLOOKUP(D:D,[1]项目库!$B:$H,7,0)</f>
        <v>分水镇三角凼村</v>
      </c>
      <c r="H564" s="12" t="s">
        <v>44</v>
      </c>
      <c r="I564" s="17" t="s">
        <v>522</v>
      </c>
      <c r="J564" s="17" t="s">
        <v>527</v>
      </c>
      <c r="K564" s="12" t="s">
        <v>47</v>
      </c>
      <c r="L564" s="12" t="s">
        <v>48</v>
      </c>
      <c r="M564" s="28">
        <f t="shared" si="31"/>
        <v>16.05</v>
      </c>
      <c r="N564" s="28">
        <v>16.05</v>
      </c>
      <c r="O564" s="12" t="s">
        <v>1069</v>
      </c>
      <c r="P564" s="14" t="s">
        <v>1070</v>
      </c>
      <c r="Q564" s="12"/>
      <c r="R564" s="12"/>
      <c r="S564" s="12"/>
      <c r="T564" s="12"/>
      <c r="U564" s="12"/>
      <c r="V564" s="12"/>
      <c r="W564" s="12"/>
      <c r="X564" s="12"/>
      <c r="Y564" s="12"/>
      <c r="Z564" s="12"/>
      <c r="AA564" s="34"/>
      <c r="AB564" s="3" t="s">
        <v>246</v>
      </c>
      <c r="AC564" s="3" t="s">
        <v>538</v>
      </c>
    </row>
    <row r="565" s="3" customFormat="1" customHeight="1" spans="1:29">
      <c r="A565" s="12">
        <f t="shared" si="30"/>
        <v>560</v>
      </c>
      <c r="B565" s="12" t="s">
        <v>38</v>
      </c>
      <c r="C565" s="23" t="s">
        <v>53</v>
      </c>
      <c r="D565" s="15" t="s">
        <v>1462</v>
      </c>
      <c r="E565" s="15" t="s">
        <v>1463</v>
      </c>
      <c r="F565" s="14" t="s">
        <v>1464</v>
      </c>
      <c r="G565" s="17" t="str">
        <f>VLOOKUP(D:D,[1]项目库!$B:$H,7,0)</f>
        <v>分水镇黄泥社区</v>
      </c>
      <c r="H565" s="12" t="s">
        <v>44</v>
      </c>
      <c r="I565" s="17" t="s">
        <v>522</v>
      </c>
      <c r="J565" s="17" t="s">
        <v>527</v>
      </c>
      <c r="K565" s="12" t="s">
        <v>47</v>
      </c>
      <c r="L565" s="12" t="s">
        <v>48</v>
      </c>
      <c r="M565" s="28">
        <f t="shared" si="31"/>
        <v>28.7</v>
      </c>
      <c r="N565" s="28">
        <v>28.7</v>
      </c>
      <c r="O565" s="12" t="s">
        <v>1069</v>
      </c>
      <c r="P565" s="14" t="s">
        <v>1070</v>
      </c>
      <c r="Q565" s="12"/>
      <c r="R565" s="12"/>
      <c r="S565" s="12"/>
      <c r="T565" s="12"/>
      <c r="U565" s="12"/>
      <c r="V565" s="12"/>
      <c r="W565" s="12"/>
      <c r="X565" s="12"/>
      <c r="Y565" s="12"/>
      <c r="Z565" s="12"/>
      <c r="AA565" s="34"/>
      <c r="AB565" s="3" t="s">
        <v>246</v>
      </c>
      <c r="AC565" s="3" t="s">
        <v>538</v>
      </c>
    </row>
    <row r="566" s="3" customFormat="1" customHeight="1" spans="1:29">
      <c r="A566" s="12">
        <f t="shared" si="30"/>
        <v>561</v>
      </c>
      <c r="B566" s="12" t="s">
        <v>38</v>
      </c>
      <c r="C566" s="23" t="s">
        <v>53</v>
      </c>
      <c r="D566" s="15" t="s">
        <v>1465</v>
      </c>
      <c r="E566" s="15" t="s">
        <v>1466</v>
      </c>
      <c r="F566" s="14" t="s">
        <v>1467</v>
      </c>
      <c r="G566" s="17" t="str">
        <f>VLOOKUP(D:D,[1]项目库!$B:$H,7,0)</f>
        <v>分水镇红豆村</v>
      </c>
      <c r="H566" s="12" t="s">
        <v>44</v>
      </c>
      <c r="I566" s="17" t="s">
        <v>522</v>
      </c>
      <c r="J566" s="17" t="s">
        <v>527</v>
      </c>
      <c r="K566" s="12" t="s">
        <v>47</v>
      </c>
      <c r="L566" s="12" t="s">
        <v>48</v>
      </c>
      <c r="M566" s="28">
        <f t="shared" si="31"/>
        <v>20.1</v>
      </c>
      <c r="N566" s="28">
        <v>20.1</v>
      </c>
      <c r="O566" s="12" t="s">
        <v>1069</v>
      </c>
      <c r="P566" s="14" t="s">
        <v>1070</v>
      </c>
      <c r="Q566" s="12"/>
      <c r="R566" s="12"/>
      <c r="S566" s="12"/>
      <c r="T566" s="12"/>
      <c r="U566" s="12"/>
      <c r="V566" s="12"/>
      <c r="W566" s="12"/>
      <c r="X566" s="12"/>
      <c r="Y566" s="12"/>
      <c r="Z566" s="12"/>
      <c r="AA566" s="34"/>
      <c r="AB566" s="3" t="s">
        <v>246</v>
      </c>
      <c r="AC566" s="3" t="s">
        <v>538</v>
      </c>
    </row>
    <row r="567" s="3" customFormat="1" customHeight="1" spans="1:29">
      <c r="A567" s="12">
        <f t="shared" si="30"/>
        <v>562</v>
      </c>
      <c r="B567" s="12" t="s">
        <v>38</v>
      </c>
      <c r="C567" s="23" t="s">
        <v>53</v>
      </c>
      <c r="D567" s="15" t="s">
        <v>1468</v>
      </c>
      <c r="E567" s="15" t="s">
        <v>1469</v>
      </c>
      <c r="F567" s="14" t="s">
        <v>1470</v>
      </c>
      <c r="G567" s="17" t="str">
        <f>VLOOKUP(D:D,[1]项目库!$B:$H,7,0)</f>
        <v>分水镇分水岭</v>
      </c>
      <c r="H567" s="12" t="s">
        <v>44</v>
      </c>
      <c r="I567" s="17" t="s">
        <v>522</v>
      </c>
      <c r="J567" s="17" t="s">
        <v>527</v>
      </c>
      <c r="K567" s="12" t="s">
        <v>47</v>
      </c>
      <c r="L567" s="12" t="s">
        <v>48</v>
      </c>
      <c r="M567" s="28">
        <f t="shared" si="31"/>
        <v>11.1</v>
      </c>
      <c r="N567" s="28">
        <v>11.1</v>
      </c>
      <c r="O567" s="12" t="s">
        <v>1069</v>
      </c>
      <c r="P567" s="14" t="s">
        <v>1070</v>
      </c>
      <c r="Q567" s="12"/>
      <c r="R567" s="12"/>
      <c r="S567" s="12"/>
      <c r="T567" s="12"/>
      <c r="U567" s="12"/>
      <c r="V567" s="12"/>
      <c r="W567" s="12"/>
      <c r="X567" s="12"/>
      <c r="Y567" s="12"/>
      <c r="Z567" s="12"/>
      <c r="AA567" s="34"/>
      <c r="AB567" s="3" t="s">
        <v>246</v>
      </c>
      <c r="AC567" s="3" t="s">
        <v>538</v>
      </c>
    </row>
    <row r="568" s="3" customFormat="1" customHeight="1" spans="1:29">
      <c r="A568" s="12">
        <f t="shared" si="30"/>
        <v>563</v>
      </c>
      <c r="B568" s="12" t="s">
        <v>38</v>
      </c>
      <c r="C568" s="23" t="s">
        <v>53</v>
      </c>
      <c r="D568" s="15" t="s">
        <v>1471</v>
      </c>
      <c r="E568" s="15" t="s">
        <v>1472</v>
      </c>
      <c r="F568" s="14" t="s">
        <v>1473</v>
      </c>
      <c r="G568" s="17" t="str">
        <f>VLOOKUP(D:D,[1]项目库!$B:$H,7,0)</f>
        <v>余家镇九龙村</v>
      </c>
      <c r="H568" s="12" t="s">
        <v>44</v>
      </c>
      <c r="I568" s="17" t="s">
        <v>522</v>
      </c>
      <c r="J568" s="17" t="s">
        <v>527</v>
      </c>
      <c r="K568" s="12" t="s">
        <v>47</v>
      </c>
      <c r="L568" s="12" t="s">
        <v>48</v>
      </c>
      <c r="M568" s="28">
        <f t="shared" si="31"/>
        <v>32.4</v>
      </c>
      <c r="N568" s="28">
        <v>32.4</v>
      </c>
      <c r="O568" s="12" t="s">
        <v>1069</v>
      </c>
      <c r="P568" s="14" t="s">
        <v>1070</v>
      </c>
      <c r="Q568" s="12"/>
      <c r="R568" s="12"/>
      <c r="S568" s="12"/>
      <c r="T568" s="12"/>
      <c r="U568" s="12"/>
      <c r="V568" s="12"/>
      <c r="W568" s="12"/>
      <c r="X568" s="12"/>
      <c r="Y568" s="12"/>
      <c r="Z568" s="12"/>
      <c r="AA568" s="34"/>
      <c r="AB568" s="3" t="s">
        <v>466</v>
      </c>
      <c r="AC568" s="3" t="s">
        <v>538</v>
      </c>
    </row>
    <row r="569" s="3" customFormat="1" customHeight="1" spans="1:29">
      <c r="A569" s="12">
        <f t="shared" si="30"/>
        <v>564</v>
      </c>
      <c r="B569" s="12" t="s">
        <v>38</v>
      </c>
      <c r="C569" s="23" t="s">
        <v>53</v>
      </c>
      <c r="D569" s="15" t="s">
        <v>1474</v>
      </c>
      <c r="E569" s="15" t="s">
        <v>1472</v>
      </c>
      <c r="F569" s="14" t="s">
        <v>1475</v>
      </c>
      <c r="G569" s="17" t="str">
        <f>VLOOKUP(D:D,[1]项目库!$B:$H,7,0)</f>
        <v>余家镇饶家村</v>
      </c>
      <c r="H569" s="12" t="s">
        <v>44</v>
      </c>
      <c r="I569" s="17" t="s">
        <v>522</v>
      </c>
      <c r="J569" s="17" t="s">
        <v>527</v>
      </c>
      <c r="K569" s="12" t="s">
        <v>47</v>
      </c>
      <c r="L569" s="12" t="s">
        <v>48</v>
      </c>
      <c r="M569" s="28">
        <f t="shared" si="31"/>
        <v>32.4</v>
      </c>
      <c r="N569" s="28">
        <v>32.4</v>
      </c>
      <c r="O569" s="12" t="s">
        <v>1069</v>
      </c>
      <c r="P569" s="14" t="s">
        <v>1070</v>
      </c>
      <c r="Q569" s="12"/>
      <c r="R569" s="12"/>
      <c r="S569" s="12"/>
      <c r="T569" s="12"/>
      <c r="U569" s="12"/>
      <c r="V569" s="12"/>
      <c r="W569" s="12"/>
      <c r="X569" s="12"/>
      <c r="Y569" s="12"/>
      <c r="Z569" s="12"/>
      <c r="AA569" s="34"/>
      <c r="AB569" s="3" t="s">
        <v>466</v>
      </c>
      <c r="AC569" s="3" t="s">
        <v>538</v>
      </c>
    </row>
    <row r="570" s="3" customFormat="1" customHeight="1" spans="1:29">
      <c r="A570" s="12">
        <f t="shared" si="30"/>
        <v>565</v>
      </c>
      <c r="B570" s="12" t="s">
        <v>38</v>
      </c>
      <c r="C570" s="23" t="s">
        <v>53</v>
      </c>
      <c r="D570" s="15" t="s">
        <v>1476</v>
      </c>
      <c r="E570" s="15" t="s">
        <v>1477</v>
      </c>
      <c r="F570" s="14" t="s">
        <v>1478</v>
      </c>
      <c r="G570" s="17" t="str">
        <f>VLOOKUP(D:D,[1]项目库!$B:$H,7,0)</f>
        <v>余家镇回龙村</v>
      </c>
      <c r="H570" s="12" t="s">
        <v>44</v>
      </c>
      <c r="I570" s="17" t="s">
        <v>522</v>
      </c>
      <c r="J570" s="17" t="s">
        <v>527</v>
      </c>
      <c r="K570" s="12" t="s">
        <v>47</v>
      </c>
      <c r="L570" s="12" t="s">
        <v>48</v>
      </c>
      <c r="M570" s="28">
        <f t="shared" si="31"/>
        <v>23.94</v>
      </c>
      <c r="N570" s="28">
        <v>23.94</v>
      </c>
      <c r="O570" s="12" t="s">
        <v>1069</v>
      </c>
      <c r="P570" s="14" t="s">
        <v>1070</v>
      </c>
      <c r="Q570" s="12"/>
      <c r="R570" s="12"/>
      <c r="S570" s="12"/>
      <c r="T570" s="12"/>
      <c r="U570" s="12"/>
      <c r="V570" s="12"/>
      <c r="W570" s="12"/>
      <c r="X570" s="12"/>
      <c r="Y570" s="12"/>
      <c r="Z570" s="12"/>
      <c r="AA570" s="34"/>
      <c r="AB570" s="3" t="s">
        <v>466</v>
      </c>
      <c r="AC570" s="3" t="s">
        <v>538</v>
      </c>
    </row>
    <row r="571" s="3" customFormat="1" customHeight="1" spans="1:29">
      <c r="A571" s="12">
        <f t="shared" si="30"/>
        <v>566</v>
      </c>
      <c r="B571" s="12" t="s">
        <v>38</v>
      </c>
      <c r="C571" s="23" t="s">
        <v>53</v>
      </c>
      <c r="D571" s="15" t="s">
        <v>1479</v>
      </c>
      <c r="E571" s="15" t="s">
        <v>1480</v>
      </c>
      <c r="F571" s="14" t="s">
        <v>1481</v>
      </c>
      <c r="G571" s="17" t="str">
        <f>VLOOKUP(D:D,[1]项目库!$B:$H,7,0)</f>
        <v>余家镇千银村</v>
      </c>
      <c r="H571" s="12" t="s">
        <v>44</v>
      </c>
      <c r="I571" s="17" t="s">
        <v>522</v>
      </c>
      <c r="J571" s="17" t="s">
        <v>527</v>
      </c>
      <c r="K571" s="12" t="s">
        <v>47</v>
      </c>
      <c r="L571" s="12" t="s">
        <v>48</v>
      </c>
      <c r="M571" s="28">
        <f t="shared" si="31"/>
        <v>10.81</v>
      </c>
      <c r="N571" s="28">
        <v>10.81</v>
      </c>
      <c r="O571" s="12" t="s">
        <v>1069</v>
      </c>
      <c r="P571" s="14" t="s">
        <v>1070</v>
      </c>
      <c r="Q571" s="12"/>
      <c r="R571" s="12"/>
      <c r="S571" s="12"/>
      <c r="T571" s="12"/>
      <c r="U571" s="12"/>
      <c r="V571" s="12"/>
      <c r="W571" s="12"/>
      <c r="X571" s="12"/>
      <c r="Y571" s="12"/>
      <c r="Z571" s="12"/>
      <c r="AA571" s="34"/>
      <c r="AB571" s="3" t="s">
        <v>466</v>
      </c>
      <c r="AC571" s="3" t="s">
        <v>538</v>
      </c>
    </row>
    <row r="572" s="3" customFormat="1" customHeight="1" spans="1:29">
      <c r="A572" s="12">
        <f t="shared" si="30"/>
        <v>567</v>
      </c>
      <c r="B572" s="12" t="s">
        <v>38</v>
      </c>
      <c r="C572" s="23" t="s">
        <v>53</v>
      </c>
      <c r="D572" s="15" t="s">
        <v>1482</v>
      </c>
      <c r="E572" s="15" t="s">
        <v>1483</v>
      </c>
      <c r="F572" s="14" t="s">
        <v>1484</v>
      </c>
      <c r="G572" s="17" t="str">
        <f>VLOOKUP(D:D,[1]项目库!$B:$H,7,0)</f>
        <v>白羊镇友谊村</v>
      </c>
      <c r="H572" s="12" t="s">
        <v>44</v>
      </c>
      <c r="I572" s="17" t="s">
        <v>522</v>
      </c>
      <c r="J572" s="17" t="s">
        <v>527</v>
      </c>
      <c r="K572" s="12" t="s">
        <v>47</v>
      </c>
      <c r="L572" s="12" t="s">
        <v>48</v>
      </c>
      <c r="M572" s="28">
        <f t="shared" si="31"/>
        <v>19.26</v>
      </c>
      <c r="N572" s="28">
        <v>19.26</v>
      </c>
      <c r="O572" s="12" t="s">
        <v>1069</v>
      </c>
      <c r="P572" s="14" t="s">
        <v>1070</v>
      </c>
      <c r="Q572" s="12"/>
      <c r="R572" s="12"/>
      <c r="S572" s="12"/>
      <c r="T572" s="12"/>
      <c r="U572" s="12"/>
      <c r="V572" s="12"/>
      <c r="W572" s="12"/>
      <c r="X572" s="12"/>
      <c r="Y572" s="12"/>
      <c r="Z572" s="12"/>
      <c r="AA572" s="34"/>
      <c r="AB572" s="3" t="s">
        <v>475</v>
      </c>
      <c r="AC572" s="3" t="s">
        <v>538</v>
      </c>
    </row>
    <row r="573" s="3" customFormat="1" customHeight="1" spans="1:29">
      <c r="A573" s="12">
        <f t="shared" si="30"/>
        <v>568</v>
      </c>
      <c r="B573" s="12" t="s">
        <v>38</v>
      </c>
      <c r="C573" s="23" t="s">
        <v>53</v>
      </c>
      <c r="D573" s="15" t="s">
        <v>1485</v>
      </c>
      <c r="E573" s="15" t="s">
        <v>1486</v>
      </c>
      <c r="F573" s="14" t="s">
        <v>1487</v>
      </c>
      <c r="G573" s="17" t="str">
        <f>VLOOKUP(D:D,[1]项目库!$B:$H,7,0)</f>
        <v>白羊镇大弯村</v>
      </c>
      <c r="H573" s="12" t="s">
        <v>44</v>
      </c>
      <c r="I573" s="17" t="s">
        <v>522</v>
      </c>
      <c r="J573" s="17" t="s">
        <v>527</v>
      </c>
      <c r="K573" s="12" t="s">
        <v>47</v>
      </c>
      <c r="L573" s="12" t="s">
        <v>48</v>
      </c>
      <c r="M573" s="28">
        <f t="shared" si="31"/>
        <v>19.75</v>
      </c>
      <c r="N573" s="28">
        <v>19.75</v>
      </c>
      <c r="O573" s="12" t="s">
        <v>1069</v>
      </c>
      <c r="P573" s="14" t="s">
        <v>1070</v>
      </c>
      <c r="Q573" s="12"/>
      <c r="R573" s="12"/>
      <c r="S573" s="12"/>
      <c r="T573" s="12"/>
      <c r="U573" s="12"/>
      <c r="V573" s="12"/>
      <c r="W573" s="12"/>
      <c r="X573" s="12"/>
      <c r="Y573" s="12"/>
      <c r="Z573" s="12"/>
      <c r="AA573" s="34"/>
      <c r="AB573" s="3" t="s">
        <v>475</v>
      </c>
      <c r="AC573" s="3" t="s">
        <v>538</v>
      </c>
    </row>
    <row r="574" s="3" customFormat="1" customHeight="1" spans="1:29">
      <c r="A574" s="12">
        <f t="shared" si="30"/>
        <v>569</v>
      </c>
      <c r="B574" s="12" t="s">
        <v>38</v>
      </c>
      <c r="C574" s="23" t="s">
        <v>53</v>
      </c>
      <c r="D574" s="15" t="s">
        <v>1488</v>
      </c>
      <c r="E574" s="15" t="s">
        <v>1205</v>
      </c>
      <c r="F574" s="14" t="s">
        <v>1489</v>
      </c>
      <c r="G574" s="17" t="str">
        <f>VLOOKUP(D:D,[1]项目库!$B:$H,7,0)</f>
        <v>白羊镇太和村</v>
      </c>
      <c r="H574" s="12" t="s">
        <v>44</v>
      </c>
      <c r="I574" s="17" t="s">
        <v>522</v>
      </c>
      <c r="J574" s="17" t="s">
        <v>527</v>
      </c>
      <c r="K574" s="12" t="s">
        <v>47</v>
      </c>
      <c r="L574" s="12" t="s">
        <v>48</v>
      </c>
      <c r="M574" s="28">
        <f t="shared" si="31"/>
        <v>37.8</v>
      </c>
      <c r="N574" s="28">
        <v>37.8</v>
      </c>
      <c r="O574" s="12" t="s">
        <v>1069</v>
      </c>
      <c r="P574" s="14" t="s">
        <v>1070</v>
      </c>
      <c r="Q574" s="12"/>
      <c r="R574" s="12"/>
      <c r="S574" s="12"/>
      <c r="T574" s="12"/>
      <c r="U574" s="12"/>
      <c r="V574" s="12"/>
      <c r="W574" s="12"/>
      <c r="X574" s="12"/>
      <c r="Y574" s="12"/>
      <c r="Z574" s="12"/>
      <c r="AA574" s="34"/>
      <c r="AB574" s="3" t="s">
        <v>475</v>
      </c>
      <c r="AC574" s="3" t="s">
        <v>538</v>
      </c>
    </row>
    <row r="575" s="3" customFormat="1" customHeight="1" spans="1:29">
      <c r="A575" s="12">
        <f t="shared" si="30"/>
        <v>570</v>
      </c>
      <c r="B575" s="12" t="s">
        <v>38</v>
      </c>
      <c r="C575" s="23" t="s">
        <v>53</v>
      </c>
      <c r="D575" s="15" t="s">
        <v>1490</v>
      </c>
      <c r="E575" s="15" t="s">
        <v>1491</v>
      </c>
      <c r="F575" s="14" t="s">
        <v>1492</v>
      </c>
      <c r="G575" s="17" t="str">
        <f>VLOOKUP(D:D,[1]项目库!$B:$H,7,0)</f>
        <v>走马镇谷雨村</v>
      </c>
      <c r="H575" s="12" t="s">
        <v>44</v>
      </c>
      <c r="I575" s="17" t="s">
        <v>522</v>
      </c>
      <c r="J575" s="17" t="s">
        <v>527</v>
      </c>
      <c r="K575" s="12" t="s">
        <v>47</v>
      </c>
      <c r="L575" s="12" t="s">
        <v>48</v>
      </c>
      <c r="M575" s="28">
        <f t="shared" si="31"/>
        <v>28.8</v>
      </c>
      <c r="N575" s="28">
        <v>28.8</v>
      </c>
      <c r="O575" s="12" t="s">
        <v>1069</v>
      </c>
      <c r="P575" s="14" t="s">
        <v>1070</v>
      </c>
      <c r="Q575" s="12"/>
      <c r="R575" s="12"/>
      <c r="S575" s="12"/>
      <c r="T575" s="12"/>
      <c r="U575" s="12"/>
      <c r="V575" s="12"/>
      <c r="W575" s="12"/>
      <c r="X575" s="12"/>
      <c r="Y575" s="12"/>
      <c r="Z575" s="12"/>
      <c r="AA575" s="34"/>
      <c r="AB575" s="3" t="s">
        <v>480</v>
      </c>
      <c r="AC575" s="3" t="s">
        <v>538</v>
      </c>
    </row>
    <row r="576" s="3" customFormat="1" customHeight="1" spans="1:29">
      <c r="A576" s="12">
        <f t="shared" si="30"/>
        <v>571</v>
      </c>
      <c r="B576" s="12" t="s">
        <v>38</v>
      </c>
      <c r="C576" s="23" t="s">
        <v>53</v>
      </c>
      <c r="D576" s="15" t="s">
        <v>1493</v>
      </c>
      <c r="E576" s="15" t="s">
        <v>1494</v>
      </c>
      <c r="F576" s="14" t="s">
        <v>1495</v>
      </c>
      <c r="G576" s="17" t="str">
        <f>VLOOKUP(D:D,[1]项目库!$B:$H,7,0)</f>
        <v>走马镇石告村</v>
      </c>
      <c r="H576" s="12" t="s">
        <v>44</v>
      </c>
      <c r="I576" s="17" t="s">
        <v>522</v>
      </c>
      <c r="J576" s="17" t="s">
        <v>527</v>
      </c>
      <c r="K576" s="12" t="s">
        <v>47</v>
      </c>
      <c r="L576" s="12" t="s">
        <v>48</v>
      </c>
      <c r="M576" s="28">
        <f t="shared" si="31"/>
        <v>13.5</v>
      </c>
      <c r="N576" s="28">
        <v>13.5</v>
      </c>
      <c r="O576" s="12" t="s">
        <v>1069</v>
      </c>
      <c r="P576" s="14" t="s">
        <v>1070</v>
      </c>
      <c r="Q576" s="12"/>
      <c r="R576" s="12"/>
      <c r="S576" s="12"/>
      <c r="T576" s="12"/>
      <c r="U576" s="12"/>
      <c r="V576" s="12"/>
      <c r="W576" s="12"/>
      <c r="X576" s="12"/>
      <c r="Y576" s="12"/>
      <c r="Z576" s="12"/>
      <c r="AA576" s="34"/>
      <c r="AB576" s="3" t="s">
        <v>480</v>
      </c>
      <c r="AC576" s="3" t="s">
        <v>538</v>
      </c>
    </row>
    <row r="577" s="3" customFormat="1" customHeight="1" spans="1:29">
      <c r="A577" s="12">
        <f t="shared" si="30"/>
        <v>572</v>
      </c>
      <c r="B577" s="12" t="s">
        <v>38</v>
      </c>
      <c r="C577" s="23" t="s">
        <v>53</v>
      </c>
      <c r="D577" s="15" t="s">
        <v>1496</v>
      </c>
      <c r="E577" s="15" t="s">
        <v>1497</v>
      </c>
      <c r="F577" s="14" t="s">
        <v>1498</v>
      </c>
      <c r="G577" s="17" t="str">
        <f>VLOOKUP(D:D,[1]项目库!$B:$H,7,0)</f>
        <v>长岭镇安溪村</v>
      </c>
      <c r="H577" s="12" t="s">
        <v>44</v>
      </c>
      <c r="I577" s="17" t="s">
        <v>522</v>
      </c>
      <c r="J577" s="17" t="s">
        <v>527</v>
      </c>
      <c r="K577" s="12" t="s">
        <v>47</v>
      </c>
      <c r="L577" s="12" t="s">
        <v>48</v>
      </c>
      <c r="M577" s="28">
        <f t="shared" si="31"/>
        <v>119.4</v>
      </c>
      <c r="N577" s="28">
        <v>119.4</v>
      </c>
      <c r="O577" s="12" t="s">
        <v>1069</v>
      </c>
      <c r="P577" s="14" t="s">
        <v>1070</v>
      </c>
      <c r="Q577" s="12"/>
      <c r="R577" s="12"/>
      <c r="S577" s="12"/>
      <c r="T577" s="12"/>
      <c r="U577" s="12"/>
      <c r="V577" s="12"/>
      <c r="W577" s="12"/>
      <c r="X577" s="12"/>
      <c r="Y577" s="12"/>
      <c r="Z577" s="12"/>
      <c r="AA577" s="34"/>
      <c r="AB577" s="3" t="s">
        <v>287</v>
      </c>
      <c r="AC577" s="3" t="s">
        <v>538</v>
      </c>
    </row>
    <row r="578" s="3" customFormat="1" customHeight="1" spans="1:29">
      <c r="A578" s="12">
        <f t="shared" si="30"/>
        <v>573</v>
      </c>
      <c r="B578" s="12" t="s">
        <v>38</v>
      </c>
      <c r="C578" s="23" t="s">
        <v>53</v>
      </c>
      <c r="D578" s="15" t="s">
        <v>1499</v>
      </c>
      <c r="E578" s="15" t="s">
        <v>1500</v>
      </c>
      <c r="F578" s="14" t="s">
        <v>1501</v>
      </c>
      <c r="G578" s="17" t="str">
        <f>VLOOKUP(D:D,[1]项目库!$B:$H,7,0)</f>
        <v>长滩镇龙泉社区</v>
      </c>
      <c r="H578" s="12" t="s">
        <v>44</v>
      </c>
      <c r="I578" s="17" t="s">
        <v>522</v>
      </c>
      <c r="J578" s="17" t="s">
        <v>527</v>
      </c>
      <c r="K578" s="12" t="s">
        <v>47</v>
      </c>
      <c r="L578" s="12" t="s">
        <v>48</v>
      </c>
      <c r="M578" s="28">
        <f t="shared" si="31"/>
        <v>56.4</v>
      </c>
      <c r="N578" s="28">
        <v>56.4</v>
      </c>
      <c r="O578" s="12" t="s">
        <v>1069</v>
      </c>
      <c r="P578" s="14" t="s">
        <v>1070</v>
      </c>
      <c r="Q578" s="12"/>
      <c r="R578" s="12"/>
      <c r="S578" s="12"/>
      <c r="T578" s="12"/>
      <c r="U578" s="12"/>
      <c r="V578" s="12"/>
      <c r="W578" s="12"/>
      <c r="X578" s="12"/>
      <c r="Y578" s="12"/>
      <c r="Z578" s="12"/>
      <c r="AA578" s="34"/>
      <c r="AB578" s="3" t="s">
        <v>291</v>
      </c>
      <c r="AC578" s="3" t="s">
        <v>538</v>
      </c>
    </row>
    <row r="579" s="3" customFormat="1" customHeight="1" spans="1:30">
      <c r="A579" s="12">
        <f t="shared" si="30"/>
        <v>574</v>
      </c>
      <c r="B579" s="12" t="s">
        <v>38</v>
      </c>
      <c r="C579" s="23" t="s">
        <v>53</v>
      </c>
      <c r="D579" s="15" t="s">
        <v>529</v>
      </c>
      <c r="E579" s="44" t="s">
        <v>530</v>
      </c>
      <c r="F579" s="44" t="s">
        <v>531</v>
      </c>
      <c r="G579" s="17" t="str">
        <f>VLOOKUP(D:D,[1]项目库!$B:$H,7,0)</f>
        <v>甘宁镇等43个有关镇乡街道</v>
      </c>
      <c r="H579" s="12" t="s">
        <v>44</v>
      </c>
      <c r="I579" s="17" t="s">
        <v>522</v>
      </c>
      <c r="J579" s="17" t="s">
        <v>527</v>
      </c>
      <c r="K579" s="12" t="s">
        <v>47</v>
      </c>
      <c r="L579" s="12" t="s">
        <v>48</v>
      </c>
      <c r="M579" s="28">
        <f t="shared" si="31"/>
        <v>64.8</v>
      </c>
      <c r="N579" s="28">
        <v>64.8</v>
      </c>
      <c r="O579" s="12" t="s">
        <v>1069</v>
      </c>
      <c r="P579" s="14" t="s">
        <v>1070</v>
      </c>
      <c r="Q579" s="12"/>
      <c r="R579" s="12"/>
      <c r="S579" s="12"/>
      <c r="T579" s="12"/>
      <c r="U579" s="12"/>
      <c r="V579" s="12"/>
      <c r="W579" s="12"/>
      <c r="X579" s="12"/>
      <c r="Y579" s="12"/>
      <c r="Z579" s="12"/>
      <c r="AA579" s="34"/>
      <c r="AB579" s="3" t="s">
        <v>523</v>
      </c>
      <c r="AC579" s="3" t="s">
        <v>538</v>
      </c>
      <c r="AD579" s="43" t="s">
        <v>532</v>
      </c>
    </row>
    <row r="580" s="3" customFormat="1" customHeight="1" spans="1:30">
      <c r="A580" s="12">
        <f t="shared" si="30"/>
        <v>575</v>
      </c>
      <c r="B580" s="12" t="s">
        <v>38</v>
      </c>
      <c r="C580" s="23" t="s">
        <v>53</v>
      </c>
      <c r="D580" s="15" t="s">
        <v>529</v>
      </c>
      <c r="E580" s="44" t="s">
        <v>530</v>
      </c>
      <c r="F580" s="44" t="s">
        <v>531</v>
      </c>
      <c r="G580" s="17" t="str">
        <f>VLOOKUP(D:D,[1]项目库!$B:$H,7,0)</f>
        <v>甘宁镇等43个有关镇乡街道</v>
      </c>
      <c r="H580" s="12" t="s">
        <v>44</v>
      </c>
      <c r="I580" s="17" t="s">
        <v>522</v>
      </c>
      <c r="J580" s="17" t="s">
        <v>527</v>
      </c>
      <c r="K580" s="12" t="s">
        <v>47</v>
      </c>
      <c r="L580" s="12" t="s">
        <v>48</v>
      </c>
      <c r="M580" s="28">
        <f t="shared" si="31"/>
        <v>761.2</v>
      </c>
      <c r="N580" s="28">
        <v>761.2</v>
      </c>
      <c r="O580" s="12" t="s">
        <v>1069</v>
      </c>
      <c r="P580" s="14" t="s">
        <v>1070</v>
      </c>
      <c r="Q580" s="12"/>
      <c r="R580" s="12"/>
      <c r="S580" s="12"/>
      <c r="T580" s="12"/>
      <c r="U580" s="12"/>
      <c r="V580" s="12"/>
      <c r="W580" s="12"/>
      <c r="X580" s="12"/>
      <c r="Y580" s="12"/>
      <c r="Z580" s="12"/>
      <c r="AA580" s="34"/>
      <c r="AB580" s="3" t="s">
        <v>523</v>
      </c>
      <c r="AC580" s="3" t="s">
        <v>538</v>
      </c>
      <c r="AD580" s="43" t="s">
        <v>1502</v>
      </c>
    </row>
    <row r="581" s="3" customFormat="1" customHeight="1" spans="1:30">
      <c r="A581" s="12">
        <f t="shared" si="30"/>
        <v>576</v>
      </c>
      <c r="B581" s="12" t="s">
        <v>38</v>
      </c>
      <c r="C581" s="23" t="s">
        <v>53</v>
      </c>
      <c r="D581" s="15" t="s">
        <v>524</v>
      </c>
      <c r="E581" s="15" t="s">
        <v>525</v>
      </c>
      <c r="F581" s="15" t="s">
        <v>526</v>
      </c>
      <c r="G581" s="17" t="str">
        <f>VLOOKUP(D:D,[1]项目库!$B:$H,7,0)</f>
        <v>甘宁镇等15个涉农镇乡街道（恒合乡除外）</v>
      </c>
      <c r="H581" s="12" t="s">
        <v>44</v>
      </c>
      <c r="I581" s="17" t="s">
        <v>522</v>
      </c>
      <c r="J581" s="17" t="s">
        <v>527</v>
      </c>
      <c r="K581" s="12" t="s">
        <v>47</v>
      </c>
      <c r="L581" s="12" t="s">
        <v>48</v>
      </c>
      <c r="M581" s="28">
        <f t="shared" si="31"/>
        <v>55</v>
      </c>
      <c r="N581" s="28">
        <v>55</v>
      </c>
      <c r="O581" s="12" t="s">
        <v>1069</v>
      </c>
      <c r="P581" s="14" t="s">
        <v>1070</v>
      </c>
      <c r="Q581" s="12"/>
      <c r="R581" s="12"/>
      <c r="S581" s="12"/>
      <c r="T581" s="12"/>
      <c r="U581" s="12"/>
      <c r="V581" s="12"/>
      <c r="W581" s="12"/>
      <c r="X581" s="12"/>
      <c r="Y581" s="12"/>
      <c r="Z581" s="12"/>
      <c r="AA581" s="34"/>
      <c r="AB581" s="3" t="s">
        <v>523</v>
      </c>
      <c r="AC581" s="3" t="s">
        <v>538</v>
      </c>
      <c r="AD581" s="43" t="s">
        <v>528</v>
      </c>
    </row>
    <row r="582" s="3" customFormat="1" customHeight="1" spans="1:27">
      <c r="A582" s="12">
        <f t="shared" ref="A582:A640" si="32">ROW(582:582)-5</f>
        <v>577</v>
      </c>
      <c r="B582" s="12" t="s">
        <v>38</v>
      </c>
      <c r="C582" s="23" t="s">
        <v>53</v>
      </c>
      <c r="D582" s="14" t="s">
        <v>1503</v>
      </c>
      <c r="E582" s="15" t="s">
        <v>1504</v>
      </c>
      <c r="F582" s="14" t="s">
        <v>1505</v>
      </c>
      <c r="G582" s="17" t="s">
        <v>1506</v>
      </c>
      <c r="H582" s="12" t="s">
        <v>44</v>
      </c>
      <c r="I582" s="17" t="s">
        <v>1507</v>
      </c>
      <c r="J582" s="17" t="s">
        <v>1508</v>
      </c>
      <c r="K582" s="12" t="s">
        <v>47</v>
      </c>
      <c r="L582" s="12" t="s">
        <v>48</v>
      </c>
      <c r="M582" s="28">
        <f t="shared" ref="M582:M617" si="33">N582+Q582+T582</f>
        <v>877</v>
      </c>
      <c r="N582" s="28"/>
      <c r="O582" s="12"/>
      <c r="P582" s="14"/>
      <c r="Q582" s="12"/>
      <c r="R582" s="12"/>
      <c r="S582" s="12"/>
      <c r="T582" s="12">
        <v>877</v>
      </c>
      <c r="U582" s="12"/>
      <c r="V582" s="12"/>
      <c r="W582" s="12"/>
      <c r="X582" s="12"/>
      <c r="Y582" s="12"/>
      <c r="Z582" s="12"/>
      <c r="AA582" s="34"/>
    </row>
    <row r="583" s="3" customFormat="1" customHeight="1" spans="1:27">
      <c r="A583" s="12">
        <f t="shared" si="32"/>
        <v>578</v>
      </c>
      <c r="B583" s="12" t="s">
        <v>38</v>
      </c>
      <c r="C583" s="23" t="s">
        <v>53</v>
      </c>
      <c r="D583" s="14" t="s">
        <v>1509</v>
      </c>
      <c r="E583" s="15" t="s">
        <v>1510</v>
      </c>
      <c r="F583" s="15" t="s">
        <v>1511</v>
      </c>
      <c r="G583" s="17" t="s">
        <v>1506</v>
      </c>
      <c r="H583" s="12" t="s">
        <v>44</v>
      </c>
      <c r="I583" s="17" t="s">
        <v>1507</v>
      </c>
      <c r="J583" s="17" t="s">
        <v>1508</v>
      </c>
      <c r="K583" s="12" t="s">
        <v>47</v>
      </c>
      <c r="L583" s="12" t="s">
        <v>48</v>
      </c>
      <c r="M583" s="28">
        <f t="shared" si="33"/>
        <v>1576</v>
      </c>
      <c r="N583" s="28"/>
      <c r="O583" s="12"/>
      <c r="P583" s="14"/>
      <c r="Q583" s="12"/>
      <c r="R583" s="12"/>
      <c r="S583" s="12"/>
      <c r="T583" s="12">
        <v>1576</v>
      </c>
      <c r="U583" s="12"/>
      <c r="V583" s="12"/>
      <c r="W583" s="12"/>
      <c r="X583" s="12"/>
      <c r="Y583" s="12"/>
      <c r="Z583" s="12"/>
      <c r="AA583" s="34"/>
    </row>
    <row r="584" s="3" customFormat="1" customHeight="1" spans="1:27">
      <c r="A584" s="12">
        <f t="shared" si="32"/>
        <v>579</v>
      </c>
      <c r="B584" s="12" t="s">
        <v>38</v>
      </c>
      <c r="C584" s="23" t="s">
        <v>53</v>
      </c>
      <c r="D584" s="14" t="s">
        <v>1512</v>
      </c>
      <c r="E584" s="15" t="s">
        <v>1513</v>
      </c>
      <c r="F584" s="14" t="s">
        <v>1514</v>
      </c>
      <c r="G584" s="17" t="s">
        <v>1506</v>
      </c>
      <c r="H584" s="12" t="s">
        <v>44</v>
      </c>
      <c r="I584" s="17" t="s">
        <v>522</v>
      </c>
      <c r="J584" s="17" t="s">
        <v>527</v>
      </c>
      <c r="K584" s="12" t="s">
        <v>47</v>
      </c>
      <c r="L584" s="12" t="s">
        <v>48</v>
      </c>
      <c r="M584" s="28">
        <f t="shared" si="33"/>
        <v>5000</v>
      </c>
      <c r="N584" s="28"/>
      <c r="O584" s="12"/>
      <c r="P584" s="14"/>
      <c r="Q584" s="12"/>
      <c r="R584" s="12"/>
      <c r="S584" s="12"/>
      <c r="T584" s="12">
        <v>5000</v>
      </c>
      <c r="U584" s="12"/>
      <c r="V584" s="12"/>
      <c r="W584" s="12"/>
      <c r="X584" s="12"/>
      <c r="Y584" s="12"/>
      <c r="Z584" s="12"/>
      <c r="AA584" s="34"/>
    </row>
    <row r="585" s="3" customFormat="1" customHeight="1" spans="1:27">
      <c r="A585" s="12">
        <f t="shared" si="32"/>
        <v>580</v>
      </c>
      <c r="B585" s="12" t="s">
        <v>38</v>
      </c>
      <c r="C585" s="23" t="s">
        <v>39</v>
      </c>
      <c r="D585" s="14" t="s">
        <v>1515</v>
      </c>
      <c r="E585" s="15" t="s">
        <v>1516</v>
      </c>
      <c r="F585" s="14" t="s">
        <v>1517</v>
      </c>
      <c r="G585" s="17" t="s">
        <v>1506</v>
      </c>
      <c r="H585" s="12" t="s">
        <v>44</v>
      </c>
      <c r="I585" s="17" t="s">
        <v>1518</v>
      </c>
      <c r="J585" s="17" t="s">
        <v>1519</v>
      </c>
      <c r="K585" s="12" t="s">
        <v>47</v>
      </c>
      <c r="L585" s="12" t="s">
        <v>48</v>
      </c>
      <c r="M585" s="28">
        <f t="shared" si="33"/>
        <v>160</v>
      </c>
      <c r="N585" s="28"/>
      <c r="O585" s="12"/>
      <c r="P585" s="14"/>
      <c r="Q585" s="12"/>
      <c r="R585" s="12"/>
      <c r="S585" s="12"/>
      <c r="T585" s="12">
        <v>160</v>
      </c>
      <c r="U585" s="12"/>
      <c r="V585" s="12"/>
      <c r="W585" s="12"/>
      <c r="X585" s="12"/>
      <c r="Y585" s="12"/>
      <c r="Z585" s="12"/>
      <c r="AA585" s="34"/>
    </row>
    <row r="586" s="3" customFormat="1" customHeight="1" spans="1:27">
      <c r="A586" s="12">
        <f t="shared" si="32"/>
        <v>581</v>
      </c>
      <c r="B586" s="12" t="s">
        <v>38</v>
      </c>
      <c r="C586" s="23" t="s">
        <v>39</v>
      </c>
      <c r="D586" s="14" t="s">
        <v>1520</v>
      </c>
      <c r="E586" s="15" t="s">
        <v>1521</v>
      </c>
      <c r="F586" s="14" t="s">
        <v>1522</v>
      </c>
      <c r="G586" s="17" t="s">
        <v>246</v>
      </c>
      <c r="H586" s="12" t="s">
        <v>44</v>
      </c>
      <c r="I586" s="17" t="s">
        <v>45</v>
      </c>
      <c r="J586" s="17" t="s">
        <v>46</v>
      </c>
      <c r="K586" s="12" t="s">
        <v>47</v>
      </c>
      <c r="L586" s="12" t="s">
        <v>48</v>
      </c>
      <c r="M586" s="28">
        <f t="shared" si="33"/>
        <v>400</v>
      </c>
      <c r="N586" s="28"/>
      <c r="O586" s="12"/>
      <c r="P586" s="14"/>
      <c r="Q586" s="12"/>
      <c r="R586" s="12"/>
      <c r="S586" s="12"/>
      <c r="T586" s="12">
        <v>400</v>
      </c>
      <c r="U586" s="12"/>
      <c r="V586" s="12"/>
      <c r="W586" s="12"/>
      <c r="X586" s="12"/>
      <c r="Y586" s="12"/>
      <c r="Z586" s="12"/>
      <c r="AA586" s="34"/>
    </row>
    <row r="587" s="3" customFormat="1" customHeight="1" spans="1:27">
      <c r="A587" s="12">
        <f t="shared" si="32"/>
        <v>582</v>
      </c>
      <c r="B587" s="12" t="s">
        <v>38</v>
      </c>
      <c r="C587" s="23" t="s">
        <v>39</v>
      </c>
      <c r="D587" s="14" t="s">
        <v>1523</v>
      </c>
      <c r="E587" s="15" t="s">
        <v>1524</v>
      </c>
      <c r="F587" s="15" t="s">
        <v>1525</v>
      </c>
      <c r="G587" s="17" t="s">
        <v>316</v>
      </c>
      <c r="H587" s="12" t="s">
        <v>44</v>
      </c>
      <c r="I587" s="17" t="s">
        <v>45</v>
      </c>
      <c r="J587" s="17" t="s">
        <v>46</v>
      </c>
      <c r="K587" s="12" t="s">
        <v>47</v>
      </c>
      <c r="L587" s="12" t="s">
        <v>48</v>
      </c>
      <c r="M587" s="28">
        <f t="shared" si="33"/>
        <v>50</v>
      </c>
      <c r="N587" s="28"/>
      <c r="O587" s="12"/>
      <c r="P587" s="14"/>
      <c r="Q587" s="12"/>
      <c r="R587" s="12"/>
      <c r="S587" s="12"/>
      <c r="T587" s="12">
        <v>50</v>
      </c>
      <c r="U587" s="12"/>
      <c r="V587" s="12"/>
      <c r="W587" s="12"/>
      <c r="X587" s="12"/>
      <c r="Y587" s="12"/>
      <c r="Z587" s="12"/>
      <c r="AA587" s="34"/>
    </row>
    <row r="588" s="3" customFormat="1" customHeight="1" spans="1:27">
      <c r="A588" s="12">
        <f t="shared" si="32"/>
        <v>583</v>
      </c>
      <c r="B588" s="12" t="s">
        <v>38</v>
      </c>
      <c r="C588" s="23" t="s">
        <v>39</v>
      </c>
      <c r="D588" s="14" t="s">
        <v>1526</v>
      </c>
      <c r="E588" s="15" t="s">
        <v>1527</v>
      </c>
      <c r="F588" s="14" t="s">
        <v>1528</v>
      </c>
      <c r="G588" s="17" t="s">
        <v>1506</v>
      </c>
      <c r="H588" s="12" t="s">
        <v>44</v>
      </c>
      <c r="I588" s="17" t="s">
        <v>45</v>
      </c>
      <c r="J588" s="17" t="s">
        <v>46</v>
      </c>
      <c r="K588" s="12" t="s">
        <v>47</v>
      </c>
      <c r="L588" s="12" t="s">
        <v>48</v>
      </c>
      <c r="M588" s="28">
        <f t="shared" si="33"/>
        <v>50</v>
      </c>
      <c r="N588" s="28"/>
      <c r="O588" s="12"/>
      <c r="P588" s="14"/>
      <c r="Q588" s="12"/>
      <c r="R588" s="12"/>
      <c r="S588" s="12"/>
      <c r="T588" s="12">
        <v>50</v>
      </c>
      <c r="U588" s="12"/>
      <c r="V588" s="12"/>
      <c r="W588" s="12"/>
      <c r="X588" s="12"/>
      <c r="Y588" s="12"/>
      <c r="Z588" s="12"/>
      <c r="AA588" s="34"/>
    </row>
    <row r="589" s="3" customFormat="1" customHeight="1" spans="1:27">
      <c r="A589" s="12">
        <f t="shared" si="32"/>
        <v>584</v>
      </c>
      <c r="B589" s="12" t="s">
        <v>38</v>
      </c>
      <c r="C589" s="23" t="s">
        <v>39</v>
      </c>
      <c r="D589" s="14" t="s">
        <v>1529</v>
      </c>
      <c r="E589" s="15" t="s">
        <v>1530</v>
      </c>
      <c r="F589" s="14" t="s">
        <v>1531</v>
      </c>
      <c r="G589" s="14" t="s">
        <v>1532</v>
      </c>
      <c r="H589" s="12" t="s">
        <v>44</v>
      </c>
      <c r="I589" s="17" t="s">
        <v>45</v>
      </c>
      <c r="J589" s="17" t="s">
        <v>46</v>
      </c>
      <c r="K589" s="12" t="s">
        <v>47</v>
      </c>
      <c r="L589" s="12" t="s">
        <v>48</v>
      </c>
      <c r="M589" s="28">
        <f t="shared" si="33"/>
        <v>130</v>
      </c>
      <c r="N589" s="28"/>
      <c r="O589" s="12"/>
      <c r="P589" s="14"/>
      <c r="Q589" s="12"/>
      <c r="R589" s="12"/>
      <c r="S589" s="12"/>
      <c r="T589" s="12">
        <v>130</v>
      </c>
      <c r="U589" s="12"/>
      <c r="V589" s="12"/>
      <c r="W589" s="12"/>
      <c r="X589" s="12"/>
      <c r="Y589" s="12"/>
      <c r="Z589" s="12"/>
      <c r="AA589" s="34"/>
    </row>
    <row r="590" s="3" customFormat="1" customHeight="1" spans="1:27">
      <c r="A590" s="12">
        <f t="shared" si="32"/>
        <v>585</v>
      </c>
      <c r="B590" s="12" t="s">
        <v>38</v>
      </c>
      <c r="C590" s="23" t="s">
        <v>39</v>
      </c>
      <c r="D590" s="37" t="s">
        <v>1533</v>
      </c>
      <c r="E590" s="24" t="s">
        <v>1534</v>
      </c>
      <c r="F590" s="37" t="s">
        <v>1535</v>
      </c>
      <c r="G590" s="38" t="s">
        <v>262</v>
      </c>
      <c r="H590" s="12" t="s">
        <v>44</v>
      </c>
      <c r="I590" s="38" t="s">
        <v>1536</v>
      </c>
      <c r="J590" s="38" t="s">
        <v>1537</v>
      </c>
      <c r="K590" s="12" t="s">
        <v>47</v>
      </c>
      <c r="L590" s="12" t="s">
        <v>48</v>
      </c>
      <c r="M590" s="28">
        <f t="shared" si="33"/>
        <v>50</v>
      </c>
      <c r="N590" s="28"/>
      <c r="O590" s="12"/>
      <c r="P590" s="14"/>
      <c r="Q590" s="12"/>
      <c r="R590" s="12"/>
      <c r="S590" s="12"/>
      <c r="T590" s="12">
        <v>50</v>
      </c>
      <c r="U590" s="12"/>
      <c r="V590" s="12"/>
      <c r="W590" s="12"/>
      <c r="X590" s="12"/>
      <c r="Y590" s="12"/>
      <c r="Z590" s="12" t="s">
        <v>1538</v>
      </c>
      <c r="AA590" s="34"/>
    </row>
    <row r="591" s="3" customFormat="1" customHeight="1" spans="1:27">
      <c r="A591" s="12">
        <f t="shared" si="32"/>
        <v>586</v>
      </c>
      <c r="B591" s="12" t="s">
        <v>38</v>
      </c>
      <c r="C591" s="23" t="s">
        <v>39</v>
      </c>
      <c r="D591" s="14" t="s">
        <v>1539</v>
      </c>
      <c r="E591" s="15" t="s">
        <v>1540</v>
      </c>
      <c r="F591" s="15" t="s">
        <v>1541</v>
      </c>
      <c r="G591" s="14" t="s">
        <v>1542</v>
      </c>
      <c r="H591" s="12" t="s">
        <v>44</v>
      </c>
      <c r="I591" s="17" t="s">
        <v>45</v>
      </c>
      <c r="J591" s="17" t="s">
        <v>46</v>
      </c>
      <c r="K591" s="12" t="s">
        <v>47</v>
      </c>
      <c r="L591" s="12" t="s">
        <v>48</v>
      </c>
      <c r="M591" s="28">
        <f t="shared" si="33"/>
        <v>50</v>
      </c>
      <c r="N591" s="28"/>
      <c r="O591" s="12"/>
      <c r="P591" s="14"/>
      <c r="Q591" s="12"/>
      <c r="R591" s="12"/>
      <c r="S591" s="12"/>
      <c r="T591" s="12">
        <v>50</v>
      </c>
      <c r="U591" s="12"/>
      <c r="V591" s="12"/>
      <c r="W591" s="12"/>
      <c r="X591" s="12"/>
      <c r="Y591" s="12"/>
      <c r="Z591" s="12"/>
      <c r="AA591" s="34"/>
    </row>
    <row r="592" s="3" customFormat="1" customHeight="1" spans="1:27">
      <c r="A592" s="12">
        <f t="shared" si="32"/>
        <v>587</v>
      </c>
      <c r="B592" s="12" t="s">
        <v>38</v>
      </c>
      <c r="C592" s="23" t="s">
        <v>39</v>
      </c>
      <c r="D592" s="14" t="s">
        <v>1543</v>
      </c>
      <c r="E592" s="15" t="s">
        <v>1544</v>
      </c>
      <c r="F592" s="14" t="s">
        <v>1545</v>
      </c>
      <c r="G592" s="14" t="s">
        <v>1546</v>
      </c>
      <c r="H592" s="12" t="s">
        <v>44</v>
      </c>
      <c r="I592" s="17" t="s">
        <v>45</v>
      </c>
      <c r="J592" s="17" t="s">
        <v>46</v>
      </c>
      <c r="K592" s="12" t="s">
        <v>47</v>
      </c>
      <c r="L592" s="12" t="s">
        <v>48</v>
      </c>
      <c r="M592" s="28">
        <f t="shared" si="33"/>
        <v>70</v>
      </c>
      <c r="N592" s="28"/>
      <c r="O592" s="12"/>
      <c r="P592" s="14"/>
      <c r="Q592" s="12"/>
      <c r="R592" s="12"/>
      <c r="S592" s="12"/>
      <c r="T592" s="12">
        <v>70</v>
      </c>
      <c r="U592" s="12"/>
      <c r="V592" s="12"/>
      <c r="W592" s="12"/>
      <c r="X592" s="12"/>
      <c r="Y592" s="12"/>
      <c r="Z592" s="12"/>
      <c r="AA592" s="34"/>
    </row>
    <row r="593" s="3" customFormat="1" customHeight="1" spans="1:27">
      <c r="A593" s="12">
        <f t="shared" si="32"/>
        <v>588</v>
      </c>
      <c r="B593" s="12" t="s">
        <v>38</v>
      </c>
      <c r="C593" s="23" t="s">
        <v>39</v>
      </c>
      <c r="D593" s="14" t="s">
        <v>1547</v>
      </c>
      <c r="E593" s="15" t="s">
        <v>1548</v>
      </c>
      <c r="F593" s="14" t="s">
        <v>1549</v>
      </c>
      <c r="G593" s="17" t="s">
        <v>1506</v>
      </c>
      <c r="H593" s="12" t="s">
        <v>44</v>
      </c>
      <c r="I593" s="17" t="s">
        <v>45</v>
      </c>
      <c r="J593" s="17" t="s">
        <v>46</v>
      </c>
      <c r="K593" s="12" t="s">
        <v>47</v>
      </c>
      <c r="L593" s="12" t="s">
        <v>48</v>
      </c>
      <c r="M593" s="28">
        <f t="shared" si="33"/>
        <v>131</v>
      </c>
      <c r="N593" s="28"/>
      <c r="O593" s="12"/>
      <c r="P593" s="14"/>
      <c r="Q593" s="12"/>
      <c r="R593" s="12"/>
      <c r="S593" s="12"/>
      <c r="T593" s="12">
        <v>131</v>
      </c>
      <c r="U593" s="12"/>
      <c r="V593" s="12"/>
      <c r="W593" s="12"/>
      <c r="X593" s="12"/>
      <c r="Y593" s="12"/>
      <c r="Z593" s="12"/>
      <c r="AA593" s="34"/>
    </row>
    <row r="594" s="3" customFormat="1" customHeight="1" spans="1:27">
      <c r="A594" s="12">
        <f t="shared" si="32"/>
        <v>589</v>
      </c>
      <c r="B594" s="12" t="s">
        <v>38</v>
      </c>
      <c r="C594" s="23" t="s">
        <v>39</v>
      </c>
      <c r="D594" s="14" t="s">
        <v>1550</v>
      </c>
      <c r="E594" s="15" t="s">
        <v>1551</v>
      </c>
      <c r="F594" s="15" t="s">
        <v>1552</v>
      </c>
      <c r="G594" s="12" t="s">
        <v>1553</v>
      </c>
      <c r="H594" s="12" t="s">
        <v>44</v>
      </c>
      <c r="I594" s="17" t="s">
        <v>45</v>
      </c>
      <c r="J594" s="17" t="s">
        <v>46</v>
      </c>
      <c r="K594" s="12" t="s">
        <v>47</v>
      </c>
      <c r="L594" s="12" t="s">
        <v>48</v>
      </c>
      <c r="M594" s="28">
        <f t="shared" si="33"/>
        <v>350</v>
      </c>
      <c r="N594" s="28"/>
      <c r="O594" s="12"/>
      <c r="P594" s="14"/>
      <c r="Q594" s="12"/>
      <c r="R594" s="12"/>
      <c r="S594" s="12"/>
      <c r="T594" s="12">
        <v>350</v>
      </c>
      <c r="U594" s="12"/>
      <c r="V594" s="12"/>
      <c r="W594" s="12"/>
      <c r="X594" s="12"/>
      <c r="Y594" s="12"/>
      <c r="Z594" s="12"/>
      <c r="AA594" s="34"/>
    </row>
    <row r="595" s="3" customFormat="1" customHeight="1" spans="1:27">
      <c r="A595" s="12">
        <f t="shared" si="32"/>
        <v>590</v>
      </c>
      <c r="B595" s="12" t="s">
        <v>38</v>
      </c>
      <c r="C595" s="23" t="s">
        <v>39</v>
      </c>
      <c r="D595" s="14" t="s">
        <v>1554</v>
      </c>
      <c r="E595" s="15" t="s">
        <v>1555</v>
      </c>
      <c r="F595" s="14" t="s">
        <v>1556</v>
      </c>
      <c r="G595" s="14" t="s">
        <v>1557</v>
      </c>
      <c r="H595" s="12" t="s">
        <v>44</v>
      </c>
      <c r="I595" s="17" t="s">
        <v>45</v>
      </c>
      <c r="J595" s="17" t="s">
        <v>46</v>
      </c>
      <c r="K595" s="12" t="s">
        <v>47</v>
      </c>
      <c r="L595" s="12" t="s">
        <v>48</v>
      </c>
      <c r="M595" s="28">
        <f t="shared" si="33"/>
        <v>380</v>
      </c>
      <c r="N595" s="28"/>
      <c r="O595" s="12"/>
      <c r="P595" s="14"/>
      <c r="Q595" s="12"/>
      <c r="R595" s="12"/>
      <c r="S595" s="12"/>
      <c r="T595" s="12">
        <v>380</v>
      </c>
      <c r="U595" s="12"/>
      <c r="V595" s="12"/>
      <c r="W595" s="12"/>
      <c r="X595" s="12"/>
      <c r="Y595" s="12"/>
      <c r="Z595" s="12"/>
      <c r="AA595" s="34"/>
    </row>
    <row r="596" s="3" customFormat="1" customHeight="1" spans="1:27">
      <c r="A596" s="12">
        <f t="shared" si="32"/>
        <v>591</v>
      </c>
      <c r="B596" s="12" t="s">
        <v>38</v>
      </c>
      <c r="C596" s="23" t="s">
        <v>53</v>
      </c>
      <c r="D596" s="14" t="s">
        <v>1558</v>
      </c>
      <c r="E596" s="15" t="s">
        <v>1559</v>
      </c>
      <c r="F596" s="14" t="s">
        <v>1560</v>
      </c>
      <c r="G596" s="17" t="s">
        <v>1506</v>
      </c>
      <c r="H596" s="12" t="s">
        <v>44</v>
      </c>
      <c r="I596" s="17" t="s">
        <v>952</v>
      </c>
      <c r="J596" s="17" t="s">
        <v>953</v>
      </c>
      <c r="K596" s="12" t="s">
        <v>47</v>
      </c>
      <c r="L596" s="12" t="s">
        <v>48</v>
      </c>
      <c r="M596" s="28">
        <f t="shared" si="33"/>
        <v>1467</v>
      </c>
      <c r="N596" s="28"/>
      <c r="O596" s="12"/>
      <c r="P596" s="14"/>
      <c r="Q596" s="12"/>
      <c r="R596" s="12"/>
      <c r="S596" s="12"/>
      <c r="T596" s="12">
        <v>1467</v>
      </c>
      <c r="U596" s="12"/>
      <c r="V596" s="12"/>
      <c r="W596" s="12"/>
      <c r="X596" s="12"/>
      <c r="Y596" s="12"/>
      <c r="Z596" s="12"/>
      <c r="AA596" s="34"/>
    </row>
    <row r="597" s="3" customFormat="1" customHeight="1" spans="1:27">
      <c r="A597" s="12">
        <f t="shared" ref="A597:A660" si="34">ROW(597:597)-5</f>
        <v>592</v>
      </c>
      <c r="B597" s="12" t="s">
        <v>38</v>
      </c>
      <c r="C597" s="23" t="s">
        <v>53</v>
      </c>
      <c r="D597" s="14" t="s">
        <v>1561</v>
      </c>
      <c r="E597" s="40" t="s">
        <v>1562</v>
      </c>
      <c r="F597" s="40" t="s">
        <v>1563</v>
      </c>
      <c r="G597" s="15" t="s">
        <v>1564</v>
      </c>
      <c r="H597" s="12" t="s">
        <v>44</v>
      </c>
      <c r="I597" s="17" t="s">
        <v>522</v>
      </c>
      <c r="J597" s="17" t="s">
        <v>527</v>
      </c>
      <c r="K597" s="12" t="s">
        <v>47</v>
      </c>
      <c r="L597" s="12" t="s">
        <v>48</v>
      </c>
      <c r="M597" s="28">
        <f t="shared" si="33"/>
        <v>176.28</v>
      </c>
      <c r="N597" s="28"/>
      <c r="O597" s="12"/>
      <c r="P597" s="14"/>
      <c r="Q597" s="12"/>
      <c r="R597" s="12"/>
      <c r="S597" s="12"/>
      <c r="T597" s="12">
        <v>176.28</v>
      </c>
      <c r="U597" s="12"/>
      <c r="V597" s="12"/>
      <c r="W597" s="12"/>
      <c r="X597" s="12"/>
      <c r="Y597" s="12"/>
      <c r="Z597" s="12"/>
      <c r="AA597" s="34"/>
    </row>
    <row r="598" s="3" customFormat="1" customHeight="1" spans="1:27">
      <c r="A598" s="12">
        <f t="shared" si="34"/>
        <v>593</v>
      </c>
      <c r="B598" s="12" t="s">
        <v>38</v>
      </c>
      <c r="C598" s="23" t="s">
        <v>53</v>
      </c>
      <c r="D598" s="14" t="s">
        <v>1565</v>
      </c>
      <c r="E598" s="15" t="s">
        <v>1566</v>
      </c>
      <c r="F598" s="15" t="s">
        <v>1567</v>
      </c>
      <c r="G598" s="14" t="s">
        <v>246</v>
      </c>
      <c r="H598" s="12" t="s">
        <v>44</v>
      </c>
      <c r="I598" s="17" t="s">
        <v>522</v>
      </c>
      <c r="J598" s="17" t="s">
        <v>527</v>
      </c>
      <c r="K598" s="12" t="s">
        <v>47</v>
      </c>
      <c r="L598" s="12" t="s">
        <v>48</v>
      </c>
      <c r="M598" s="28">
        <f t="shared" si="33"/>
        <v>46.23</v>
      </c>
      <c r="N598" s="28"/>
      <c r="O598" s="12"/>
      <c r="P598" s="14"/>
      <c r="Q598" s="12"/>
      <c r="R598" s="12"/>
      <c r="S598" s="12"/>
      <c r="T598" s="12">
        <v>46.23</v>
      </c>
      <c r="U598" s="12"/>
      <c r="V598" s="12"/>
      <c r="W598" s="12"/>
      <c r="X598" s="12"/>
      <c r="Y598" s="12"/>
      <c r="Z598" s="12"/>
      <c r="AA598" s="34"/>
    </row>
    <row r="599" s="3" customFormat="1" customHeight="1" spans="1:27">
      <c r="A599" s="12">
        <f t="shared" si="34"/>
        <v>594</v>
      </c>
      <c r="B599" s="12" t="s">
        <v>38</v>
      </c>
      <c r="C599" s="23" t="s">
        <v>53</v>
      </c>
      <c r="D599" s="14" t="s">
        <v>1568</v>
      </c>
      <c r="E599" s="15" t="s">
        <v>1569</v>
      </c>
      <c r="F599" s="15" t="s">
        <v>1570</v>
      </c>
      <c r="G599" s="14" t="s">
        <v>246</v>
      </c>
      <c r="H599" s="12" t="s">
        <v>44</v>
      </c>
      <c r="I599" s="17" t="s">
        <v>522</v>
      </c>
      <c r="J599" s="17" t="s">
        <v>527</v>
      </c>
      <c r="K599" s="12" t="s">
        <v>47</v>
      </c>
      <c r="L599" s="12" t="s">
        <v>48</v>
      </c>
      <c r="M599" s="28">
        <f t="shared" si="33"/>
        <v>13.25</v>
      </c>
      <c r="N599" s="28"/>
      <c r="O599" s="12"/>
      <c r="P599" s="14"/>
      <c r="Q599" s="12"/>
      <c r="R599" s="12"/>
      <c r="S599" s="12"/>
      <c r="T599" s="12">
        <v>13.25</v>
      </c>
      <c r="U599" s="12"/>
      <c r="V599" s="12"/>
      <c r="W599" s="12"/>
      <c r="X599" s="12"/>
      <c r="Y599" s="12"/>
      <c r="Z599" s="12"/>
      <c r="AA599" s="34"/>
    </row>
    <row r="600" s="3" customFormat="1" customHeight="1" spans="1:27">
      <c r="A600" s="12">
        <f t="shared" si="34"/>
        <v>595</v>
      </c>
      <c r="B600" s="12" t="s">
        <v>38</v>
      </c>
      <c r="C600" s="23" t="s">
        <v>53</v>
      </c>
      <c r="D600" s="47" t="s">
        <v>1571</v>
      </c>
      <c r="E600" s="14" t="s">
        <v>1572</v>
      </c>
      <c r="F600" s="48" t="s">
        <v>1573</v>
      </c>
      <c r="G600" s="14" t="s">
        <v>207</v>
      </c>
      <c r="H600" s="12" t="s">
        <v>44</v>
      </c>
      <c r="I600" s="17" t="s">
        <v>522</v>
      </c>
      <c r="J600" s="17" t="s">
        <v>527</v>
      </c>
      <c r="K600" s="12" t="s">
        <v>47</v>
      </c>
      <c r="L600" s="12" t="s">
        <v>48</v>
      </c>
      <c r="M600" s="28">
        <f t="shared" si="33"/>
        <v>26.32</v>
      </c>
      <c r="N600" s="28"/>
      <c r="O600" s="12"/>
      <c r="P600" s="14"/>
      <c r="Q600" s="12"/>
      <c r="R600" s="12"/>
      <c r="S600" s="12"/>
      <c r="T600" s="12">
        <v>26.32</v>
      </c>
      <c r="U600" s="12"/>
      <c r="V600" s="12"/>
      <c r="W600" s="12"/>
      <c r="X600" s="12"/>
      <c r="Y600" s="12"/>
      <c r="Z600" s="12"/>
      <c r="AA600" s="34"/>
    </row>
    <row r="601" customHeight="1" spans="1:26">
      <c r="A601" s="12">
        <f t="shared" si="34"/>
        <v>596</v>
      </c>
      <c r="B601" s="12" t="s">
        <v>38</v>
      </c>
      <c r="C601" s="13" t="s">
        <v>39</v>
      </c>
      <c r="D601" s="14" t="s">
        <v>1574</v>
      </c>
      <c r="E601" s="15" t="s">
        <v>1575</v>
      </c>
      <c r="F601" s="14" t="s">
        <v>1576</v>
      </c>
      <c r="G601" s="17" t="str">
        <f>VLOOKUP(D:D,[1]项目库!$B:$H,7,0)</f>
        <v>万州区</v>
      </c>
      <c r="H601" s="12" t="s">
        <v>44</v>
      </c>
      <c r="I601" s="17" t="s">
        <v>363</v>
      </c>
      <c r="J601" s="49" t="s">
        <v>364</v>
      </c>
      <c r="K601" s="12" t="s">
        <v>47</v>
      </c>
      <c r="L601" s="12" t="s">
        <v>48</v>
      </c>
      <c r="M601" s="51">
        <v>200</v>
      </c>
      <c r="N601" s="52"/>
      <c r="O601" s="52"/>
      <c r="P601" s="52"/>
      <c r="Q601" s="51">
        <v>200</v>
      </c>
      <c r="R601" s="12" t="s">
        <v>1577</v>
      </c>
      <c r="S601" s="12" t="s">
        <v>1578</v>
      </c>
      <c r="T601" s="52"/>
      <c r="U601" s="52"/>
      <c r="V601" s="52"/>
      <c r="W601" s="52"/>
      <c r="X601" s="52"/>
      <c r="Y601" s="52"/>
      <c r="Z601" s="12"/>
    </row>
    <row r="602" customHeight="1" spans="1:27">
      <c r="A602" s="12">
        <f t="shared" si="34"/>
        <v>597</v>
      </c>
      <c r="B602" s="12" t="s">
        <v>38</v>
      </c>
      <c r="C602" s="23" t="s">
        <v>359</v>
      </c>
      <c r="D602" s="14" t="s">
        <v>360</v>
      </c>
      <c r="E602" s="15" t="s">
        <v>361</v>
      </c>
      <c r="F602" s="14" t="s">
        <v>362</v>
      </c>
      <c r="G602" s="17" t="str">
        <f>VLOOKUP(D:D,[1]项目库!$B:$H,7,0)</f>
        <v>万州区</v>
      </c>
      <c r="H602" s="12" t="s">
        <v>44</v>
      </c>
      <c r="I602" s="17" t="s">
        <v>363</v>
      </c>
      <c r="J602" s="49" t="s">
        <v>364</v>
      </c>
      <c r="K602" s="12" t="s">
        <v>47</v>
      </c>
      <c r="L602" s="12" t="s">
        <v>48</v>
      </c>
      <c r="M602" s="51">
        <v>344</v>
      </c>
      <c r="N602" s="52"/>
      <c r="O602" s="52"/>
      <c r="P602" s="52"/>
      <c r="Q602" s="51">
        <v>344</v>
      </c>
      <c r="R602" s="12" t="s">
        <v>1577</v>
      </c>
      <c r="S602" s="12" t="s">
        <v>1578</v>
      </c>
      <c r="T602" s="52"/>
      <c r="U602" s="52"/>
      <c r="V602" s="52"/>
      <c r="W602" s="52"/>
      <c r="X602" s="52"/>
      <c r="Y602" s="52"/>
      <c r="Z602" s="12"/>
      <c r="AA602" s="34" t="s">
        <v>223</v>
      </c>
    </row>
    <row r="603" customHeight="1" spans="1:27">
      <c r="A603" s="12">
        <f t="shared" si="34"/>
        <v>598</v>
      </c>
      <c r="B603" s="12" t="s">
        <v>38</v>
      </c>
      <c r="C603" s="23" t="s">
        <v>359</v>
      </c>
      <c r="D603" s="14" t="s">
        <v>365</v>
      </c>
      <c r="E603" s="15" t="s">
        <v>366</v>
      </c>
      <c r="F603" s="14" t="s">
        <v>367</v>
      </c>
      <c r="G603" s="17" t="str">
        <f>VLOOKUP(D:D,[1]项目库!$B:$H,7,0)</f>
        <v>甘宁、龙沙等49个镇乡街道</v>
      </c>
      <c r="H603" s="12" t="s">
        <v>44</v>
      </c>
      <c r="I603" s="17" t="s">
        <v>363</v>
      </c>
      <c r="J603" s="49" t="s">
        <v>364</v>
      </c>
      <c r="K603" s="12" t="s">
        <v>47</v>
      </c>
      <c r="L603" s="12" t="s">
        <v>48</v>
      </c>
      <c r="M603" s="51">
        <v>250</v>
      </c>
      <c r="N603" s="52"/>
      <c r="O603" s="52"/>
      <c r="P603" s="52"/>
      <c r="Q603" s="51">
        <v>250</v>
      </c>
      <c r="R603" s="12" t="s">
        <v>1577</v>
      </c>
      <c r="S603" s="12" t="s">
        <v>1578</v>
      </c>
      <c r="T603" s="52"/>
      <c r="U603" s="52"/>
      <c r="V603" s="52"/>
      <c r="W603" s="52"/>
      <c r="X603" s="52"/>
      <c r="Y603" s="52"/>
      <c r="Z603" s="12"/>
      <c r="AA603" s="34" t="s">
        <v>223</v>
      </c>
    </row>
    <row r="604" customHeight="1" spans="1:26">
      <c r="A604" s="12">
        <f t="shared" si="34"/>
        <v>599</v>
      </c>
      <c r="B604" s="12" t="s">
        <v>38</v>
      </c>
      <c r="C604" s="13" t="s">
        <v>39</v>
      </c>
      <c r="D604" s="14" t="s">
        <v>374</v>
      </c>
      <c r="E604" s="15" t="s">
        <v>375</v>
      </c>
      <c r="F604" s="14" t="s">
        <v>376</v>
      </c>
      <c r="G604" s="17" t="str">
        <f>VLOOKUP(D:D,[1]项目库!$B:$H,7,0)</f>
        <v>万州区</v>
      </c>
      <c r="H604" s="12" t="s">
        <v>44</v>
      </c>
      <c r="I604" s="17" t="s">
        <v>363</v>
      </c>
      <c r="J604" s="49" t="s">
        <v>364</v>
      </c>
      <c r="K604" s="12" t="s">
        <v>47</v>
      </c>
      <c r="L604" s="12" t="s">
        <v>48</v>
      </c>
      <c r="M604" s="51">
        <v>50</v>
      </c>
      <c r="N604" s="52"/>
      <c r="O604" s="52"/>
      <c r="P604" s="52"/>
      <c r="Q604" s="51">
        <v>50</v>
      </c>
      <c r="R604" s="12" t="s">
        <v>1577</v>
      </c>
      <c r="S604" s="12" t="s">
        <v>1578</v>
      </c>
      <c r="T604" s="52"/>
      <c r="U604" s="52"/>
      <c r="V604" s="52"/>
      <c r="W604" s="52"/>
      <c r="X604" s="52"/>
      <c r="Y604" s="52"/>
      <c r="Z604" s="12"/>
    </row>
    <row r="605" customHeight="1" spans="1:26">
      <c r="A605" s="12">
        <f t="shared" si="34"/>
        <v>600</v>
      </c>
      <c r="B605" s="12" t="s">
        <v>38</v>
      </c>
      <c r="C605" s="23" t="s">
        <v>53</v>
      </c>
      <c r="D605" s="49" t="s">
        <v>1579</v>
      </c>
      <c r="E605" s="15" t="s">
        <v>1580</v>
      </c>
      <c r="F605" s="14" t="s">
        <v>1581</v>
      </c>
      <c r="G605" s="17" t="str">
        <f>VLOOKUP(D:D,[1]项目库!$B:$H,7,0)</f>
        <v>高峰街道大寨村、朝阳村</v>
      </c>
      <c r="H605" s="12" t="s">
        <v>44</v>
      </c>
      <c r="I605" s="17" t="s">
        <v>522</v>
      </c>
      <c r="J605" s="17" t="s">
        <v>527</v>
      </c>
      <c r="K605" s="12" t="s">
        <v>47</v>
      </c>
      <c r="L605" s="12" t="s">
        <v>48</v>
      </c>
      <c r="M605" s="51">
        <v>10.7</v>
      </c>
      <c r="N605" s="52"/>
      <c r="O605" s="52"/>
      <c r="P605" s="52"/>
      <c r="Q605" s="51">
        <v>10.7</v>
      </c>
      <c r="R605" s="12" t="s">
        <v>57</v>
      </c>
      <c r="S605" s="12" t="s">
        <v>1582</v>
      </c>
      <c r="T605" s="52"/>
      <c r="U605" s="52"/>
      <c r="V605" s="52"/>
      <c r="W605" s="52"/>
      <c r="X605" s="52"/>
      <c r="Y605" s="52"/>
      <c r="Z605" s="12"/>
    </row>
    <row r="606" customHeight="1" spans="1:26">
      <c r="A606" s="12">
        <f t="shared" si="34"/>
        <v>601</v>
      </c>
      <c r="B606" s="12" t="s">
        <v>38</v>
      </c>
      <c r="C606" s="23" t="s">
        <v>53</v>
      </c>
      <c r="D606" s="49" t="s">
        <v>1583</v>
      </c>
      <c r="E606" s="15" t="s">
        <v>1584</v>
      </c>
      <c r="F606" s="14" t="s">
        <v>1585</v>
      </c>
      <c r="G606" s="17" t="str">
        <f>VLOOKUP(D:D,[1]项目库!$B:$H,7,0)</f>
        <v>天城街道麻柳社区、高寨村、付沟村</v>
      </c>
      <c r="H606" s="12" t="s">
        <v>44</v>
      </c>
      <c r="I606" s="17" t="s">
        <v>522</v>
      </c>
      <c r="J606" s="17" t="s">
        <v>527</v>
      </c>
      <c r="K606" s="12" t="s">
        <v>47</v>
      </c>
      <c r="L606" s="12" t="s">
        <v>48</v>
      </c>
      <c r="M606" s="51">
        <v>53.79</v>
      </c>
      <c r="N606" s="52"/>
      <c r="O606" s="52"/>
      <c r="P606" s="52"/>
      <c r="Q606" s="51">
        <v>53.79</v>
      </c>
      <c r="R606" s="12" t="s">
        <v>57</v>
      </c>
      <c r="S606" s="12" t="s">
        <v>1582</v>
      </c>
      <c r="T606" s="52"/>
      <c r="U606" s="52"/>
      <c r="V606" s="52"/>
      <c r="W606" s="52"/>
      <c r="X606" s="52"/>
      <c r="Y606" s="52"/>
      <c r="Z606" s="12"/>
    </row>
    <row r="607" customHeight="1" spans="1:26">
      <c r="A607" s="12">
        <f t="shared" si="34"/>
        <v>602</v>
      </c>
      <c r="B607" s="12" t="s">
        <v>38</v>
      </c>
      <c r="C607" s="23" t="s">
        <v>53</v>
      </c>
      <c r="D607" s="49" t="s">
        <v>1586</v>
      </c>
      <c r="E607" s="15" t="s">
        <v>1587</v>
      </c>
      <c r="F607" s="14" t="s">
        <v>1588</v>
      </c>
      <c r="G607" s="17" t="str">
        <f>VLOOKUP(D:D,[1]项目库!$B:$H,7,0)</f>
        <v>甘宁镇黑马村、公碑村、楠桥村、冠丰村、帅家村、永正村</v>
      </c>
      <c r="H607" s="12" t="s">
        <v>44</v>
      </c>
      <c r="I607" s="17" t="s">
        <v>522</v>
      </c>
      <c r="J607" s="17" t="s">
        <v>527</v>
      </c>
      <c r="K607" s="12" t="s">
        <v>47</v>
      </c>
      <c r="L607" s="12" t="s">
        <v>48</v>
      </c>
      <c r="M607" s="51">
        <v>97.18</v>
      </c>
      <c r="N607" s="52"/>
      <c r="O607" s="52"/>
      <c r="P607" s="52"/>
      <c r="Q607" s="51">
        <v>97.18</v>
      </c>
      <c r="R607" s="12" t="s">
        <v>57</v>
      </c>
      <c r="S607" s="12" t="s">
        <v>1582</v>
      </c>
      <c r="T607" s="52"/>
      <c r="U607" s="52"/>
      <c r="V607" s="52"/>
      <c r="W607" s="52"/>
      <c r="X607" s="52"/>
      <c r="Y607" s="52"/>
      <c r="Z607" s="12"/>
    </row>
    <row r="608" customHeight="1" spans="1:26">
      <c r="A608" s="12">
        <f t="shared" si="34"/>
        <v>603</v>
      </c>
      <c r="B608" s="12" t="s">
        <v>38</v>
      </c>
      <c r="C608" s="23" t="s">
        <v>53</v>
      </c>
      <c r="D608" s="49" t="s">
        <v>1589</v>
      </c>
      <c r="E608" s="15" t="s">
        <v>1590</v>
      </c>
      <c r="F608" s="14" t="s">
        <v>1591</v>
      </c>
      <c r="G608" s="17" t="str">
        <f>VLOOKUP(D:D,[1]项目库!$B:$H,7,0)</f>
        <v>龙沙镇黄金村、青龙村、雨台村、彭家村</v>
      </c>
      <c r="H608" s="12" t="s">
        <v>44</v>
      </c>
      <c r="I608" s="17" t="s">
        <v>522</v>
      </c>
      <c r="J608" s="17" t="s">
        <v>527</v>
      </c>
      <c r="K608" s="12" t="s">
        <v>47</v>
      </c>
      <c r="L608" s="12" t="s">
        <v>48</v>
      </c>
      <c r="M608" s="51">
        <v>39.51</v>
      </c>
      <c r="N608" s="52"/>
      <c r="O608" s="52"/>
      <c r="P608" s="52"/>
      <c r="Q608" s="51">
        <v>39.51</v>
      </c>
      <c r="R608" s="12" t="s">
        <v>57</v>
      </c>
      <c r="S608" s="12" t="s">
        <v>1582</v>
      </c>
      <c r="T608" s="52"/>
      <c r="U608" s="52"/>
      <c r="V608" s="52"/>
      <c r="W608" s="52"/>
      <c r="X608" s="52"/>
      <c r="Y608" s="52"/>
      <c r="Z608" s="12"/>
    </row>
    <row r="609" customHeight="1" spans="1:26">
      <c r="A609" s="12">
        <f t="shared" si="34"/>
        <v>604</v>
      </c>
      <c r="B609" s="12" t="s">
        <v>38</v>
      </c>
      <c r="C609" s="23" t="s">
        <v>53</v>
      </c>
      <c r="D609" s="49" t="s">
        <v>1592</v>
      </c>
      <c r="E609" s="15" t="s">
        <v>1593</v>
      </c>
      <c r="F609" s="14" t="s">
        <v>1594</v>
      </c>
      <c r="G609" s="17" t="str">
        <f>VLOOKUP(D:D,[1]项目库!$B:$H,7,0)</f>
        <v>响水镇响水村、青林村、总角村</v>
      </c>
      <c r="H609" s="12" t="s">
        <v>44</v>
      </c>
      <c r="I609" s="17" t="s">
        <v>522</v>
      </c>
      <c r="J609" s="17" t="s">
        <v>527</v>
      </c>
      <c r="K609" s="12" t="s">
        <v>47</v>
      </c>
      <c r="L609" s="12" t="s">
        <v>48</v>
      </c>
      <c r="M609" s="51">
        <v>54.78</v>
      </c>
      <c r="N609" s="52"/>
      <c r="O609" s="52"/>
      <c r="P609" s="52"/>
      <c r="Q609" s="51">
        <v>54.78</v>
      </c>
      <c r="R609" s="12" t="s">
        <v>57</v>
      </c>
      <c r="S609" s="12" t="s">
        <v>1582</v>
      </c>
      <c r="T609" s="52"/>
      <c r="U609" s="52"/>
      <c r="V609" s="52"/>
      <c r="W609" s="52"/>
      <c r="X609" s="52"/>
      <c r="Y609" s="52"/>
      <c r="Z609" s="12"/>
    </row>
    <row r="610" customHeight="1" spans="1:26">
      <c r="A610" s="12">
        <f t="shared" si="34"/>
        <v>605</v>
      </c>
      <c r="B610" s="12" t="s">
        <v>38</v>
      </c>
      <c r="C610" s="23" t="s">
        <v>53</v>
      </c>
      <c r="D610" s="50" t="s">
        <v>1595</v>
      </c>
      <c r="E610" s="15" t="s">
        <v>1596</v>
      </c>
      <c r="F610" s="14" t="s">
        <v>1597</v>
      </c>
      <c r="G610" s="17" t="str">
        <f>VLOOKUP(D:D,[1]项目库!$B:$H,7,0)</f>
        <v>武陵镇红谷社区、鹿井村</v>
      </c>
      <c r="H610" s="12" t="s">
        <v>44</v>
      </c>
      <c r="I610" s="17" t="s">
        <v>522</v>
      </c>
      <c r="J610" s="17" t="s">
        <v>527</v>
      </c>
      <c r="K610" s="12" t="s">
        <v>47</v>
      </c>
      <c r="L610" s="12" t="s">
        <v>48</v>
      </c>
      <c r="M610" s="51">
        <v>72.31</v>
      </c>
      <c r="N610" s="52"/>
      <c r="O610" s="52"/>
      <c r="P610" s="52"/>
      <c r="Q610" s="51">
        <v>72.31</v>
      </c>
      <c r="R610" s="12" t="s">
        <v>57</v>
      </c>
      <c r="S610" s="12" t="s">
        <v>1582</v>
      </c>
      <c r="T610" s="52"/>
      <c r="U610" s="52"/>
      <c r="V610" s="52"/>
      <c r="W610" s="52"/>
      <c r="X610" s="52"/>
      <c r="Y610" s="52"/>
      <c r="Z610" s="12"/>
    </row>
    <row r="611" customHeight="1" spans="1:26">
      <c r="A611" s="12">
        <f t="shared" si="34"/>
        <v>606</v>
      </c>
      <c r="B611" s="12" t="s">
        <v>38</v>
      </c>
      <c r="C611" s="23" t="s">
        <v>53</v>
      </c>
      <c r="D611" s="49" t="s">
        <v>1598</v>
      </c>
      <c r="E611" s="15" t="s">
        <v>1599</v>
      </c>
      <c r="F611" s="14" t="s">
        <v>1600</v>
      </c>
      <c r="G611" s="17" t="str">
        <f>VLOOKUP(D:D,[1]项目库!$B:$H,7,0)</f>
        <v>瀼渡镇河溪村</v>
      </c>
      <c r="H611" s="12" t="s">
        <v>44</v>
      </c>
      <c r="I611" s="17" t="s">
        <v>522</v>
      </c>
      <c r="J611" s="17" t="s">
        <v>527</v>
      </c>
      <c r="K611" s="12" t="s">
        <v>47</v>
      </c>
      <c r="L611" s="12" t="s">
        <v>48</v>
      </c>
      <c r="M611" s="51">
        <v>63.15</v>
      </c>
      <c r="N611" s="52"/>
      <c r="O611" s="52"/>
      <c r="P611" s="52"/>
      <c r="Q611" s="51">
        <v>63.15</v>
      </c>
      <c r="R611" s="12" t="s">
        <v>57</v>
      </c>
      <c r="S611" s="12" t="s">
        <v>1582</v>
      </c>
      <c r="T611" s="52"/>
      <c r="U611" s="52"/>
      <c r="V611" s="52"/>
      <c r="W611" s="52"/>
      <c r="X611" s="52"/>
      <c r="Y611" s="52"/>
      <c r="Z611" s="12"/>
    </row>
    <row r="612" customHeight="1" spans="1:26">
      <c r="A612" s="12">
        <f t="shared" si="34"/>
        <v>607</v>
      </c>
      <c r="B612" s="12" t="s">
        <v>38</v>
      </c>
      <c r="C612" s="23" t="s">
        <v>53</v>
      </c>
      <c r="D612" s="49" t="s">
        <v>1601</v>
      </c>
      <c r="E612" s="15" t="s">
        <v>1602</v>
      </c>
      <c r="F612" s="14" t="s">
        <v>1603</v>
      </c>
      <c r="G612" s="17" t="str">
        <f>VLOOKUP(D:D,[1]项目库!$B:$H,7,0)</f>
        <v>熊家镇腊烛村、红星村、举安村、</v>
      </c>
      <c r="H612" s="12" t="s">
        <v>44</v>
      </c>
      <c r="I612" s="17" t="s">
        <v>522</v>
      </c>
      <c r="J612" s="17" t="s">
        <v>527</v>
      </c>
      <c r="K612" s="12" t="s">
        <v>47</v>
      </c>
      <c r="L612" s="12" t="s">
        <v>47</v>
      </c>
      <c r="M612" s="51">
        <v>66.87</v>
      </c>
      <c r="N612" s="52"/>
      <c r="O612" s="52"/>
      <c r="P612" s="52"/>
      <c r="Q612" s="51">
        <v>66.87</v>
      </c>
      <c r="R612" s="12" t="s">
        <v>57</v>
      </c>
      <c r="S612" s="12" t="s">
        <v>1582</v>
      </c>
      <c r="T612" s="52"/>
      <c r="U612" s="52"/>
      <c r="V612" s="52"/>
      <c r="W612" s="52"/>
      <c r="X612" s="52"/>
      <c r="Y612" s="52"/>
      <c r="Z612" s="12"/>
    </row>
    <row r="613" customHeight="1" spans="1:26">
      <c r="A613" s="12">
        <f t="shared" si="34"/>
        <v>608</v>
      </c>
      <c r="B613" s="12" t="s">
        <v>38</v>
      </c>
      <c r="C613" s="23" t="s">
        <v>53</v>
      </c>
      <c r="D613" s="49" t="s">
        <v>1604</v>
      </c>
      <c r="E613" s="15" t="s">
        <v>1605</v>
      </c>
      <c r="F613" s="14" t="s">
        <v>1606</v>
      </c>
      <c r="G613" s="17" t="str">
        <f>VLOOKUP(D:D,[1]项目库!$B:$H,7,0)</f>
        <v>小周镇马褡村、姚家村</v>
      </c>
      <c r="H613" s="12" t="s">
        <v>44</v>
      </c>
      <c r="I613" s="17" t="s">
        <v>522</v>
      </c>
      <c r="J613" s="17" t="s">
        <v>527</v>
      </c>
      <c r="K613" s="12" t="s">
        <v>47</v>
      </c>
      <c r="L613" s="12" t="s">
        <v>48</v>
      </c>
      <c r="M613" s="51">
        <v>34.52</v>
      </c>
      <c r="N613" s="52"/>
      <c r="O613" s="52"/>
      <c r="P613" s="52"/>
      <c r="Q613" s="51">
        <v>34.52</v>
      </c>
      <c r="R613" s="12" t="s">
        <v>57</v>
      </c>
      <c r="S613" s="12" t="s">
        <v>1582</v>
      </c>
      <c r="T613" s="52"/>
      <c r="U613" s="52"/>
      <c r="V613" s="52"/>
      <c r="W613" s="52"/>
      <c r="X613" s="52"/>
      <c r="Y613" s="52"/>
      <c r="Z613" s="12"/>
    </row>
    <row r="614" customHeight="1" spans="1:26">
      <c r="A614" s="12">
        <f t="shared" si="34"/>
        <v>609</v>
      </c>
      <c r="B614" s="12" t="s">
        <v>38</v>
      </c>
      <c r="C614" s="23" t="s">
        <v>53</v>
      </c>
      <c r="D614" s="49" t="s">
        <v>1607</v>
      </c>
      <c r="E614" s="15" t="s">
        <v>1608</v>
      </c>
      <c r="F614" s="14" t="s">
        <v>1609</v>
      </c>
      <c r="G614" s="17" t="str">
        <f>VLOOKUP(D:D,[1]项目库!$B:$H,7,0)</f>
        <v>高梁镇新店子社区、长春村、香良村</v>
      </c>
      <c r="H614" s="12" t="s">
        <v>44</v>
      </c>
      <c r="I614" s="17" t="s">
        <v>522</v>
      </c>
      <c r="J614" s="17" t="s">
        <v>527</v>
      </c>
      <c r="K614" s="12" t="s">
        <v>47</v>
      </c>
      <c r="L614" s="12" t="s">
        <v>48</v>
      </c>
      <c r="M614" s="51">
        <v>57.21</v>
      </c>
      <c r="N614" s="52"/>
      <c r="O614" s="52"/>
      <c r="P614" s="52"/>
      <c r="Q614" s="51">
        <v>57.21</v>
      </c>
      <c r="R614" s="12" t="s">
        <v>57</v>
      </c>
      <c r="S614" s="12" t="s">
        <v>1582</v>
      </c>
      <c r="T614" s="52"/>
      <c r="U614" s="52"/>
      <c r="V614" s="52"/>
      <c r="W614" s="52"/>
      <c r="X614" s="52"/>
      <c r="Y614" s="52"/>
      <c r="Z614" s="12"/>
    </row>
    <row r="615" customHeight="1" spans="1:26">
      <c r="A615" s="12">
        <f t="shared" si="34"/>
        <v>610</v>
      </c>
      <c r="B615" s="12" t="s">
        <v>38</v>
      </c>
      <c r="C615" s="23" t="s">
        <v>53</v>
      </c>
      <c r="D615" s="49" t="s">
        <v>1610</v>
      </c>
      <c r="E615" s="15" t="s">
        <v>1611</v>
      </c>
      <c r="F615" s="14" t="s">
        <v>1612</v>
      </c>
      <c r="G615" s="17" t="str">
        <f>VLOOKUP(D:D,[1]项目库!$B:$H,7,0)</f>
        <v>分水镇王兴村、辣子村、三角凼村</v>
      </c>
      <c r="H615" s="12" t="s">
        <v>44</v>
      </c>
      <c r="I615" s="17" t="s">
        <v>522</v>
      </c>
      <c r="J615" s="17" t="s">
        <v>527</v>
      </c>
      <c r="K615" s="12" t="s">
        <v>47</v>
      </c>
      <c r="L615" s="12" t="s">
        <v>48</v>
      </c>
      <c r="M615" s="51">
        <v>78.75</v>
      </c>
      <c r="N615" s="52"/>
      <c r="O615" s="52"/>
      <c r="P615" s="52"/>
      <c r="Q615" s="51">
        <v>78.75</v>
      </c>
      <c r="R615" s="12" t="s">
        <v>57</v>
      </c>
      <c r="S615" s="12" t="s">
        <v>1582</v>
      </c>
      <c r="T615" s="52"/>
      <c r="U615" s="52"/>
      <c r="V615" s="52"/>
      <c r="W615" s="52"/>
      <c r="X615" s="52"/>
      <c r="Y615" s="52"/>
      <c r="Z615" s="12"/>
    </row>
    <row r="616" customHeight="1" spans="1:26">
      <c r="A616" s="12">
        <f t="shared" si="34"/>
        <v>611</v>
      </c>
      <c r="B616" s="12" t="s">
        <v>38</v>
      </c>
      <c r="C616" s="23" t="s">
        <v>53</v>
      </c>
      <c r="D616" s="49" t="s">
        <v>1613</v>
      </c>
      <c r="E616" s="15" t="s">
        <v>1614</v>
      </c>
      <c r="F616" s="14" t="s">
        <v>1615</v>
      </c>
      <c r="G616" s="17" t="str">
        <f>VLOOKUP(D:D,[1]项目库!$B:$H,7,0)</f>
        <v>孙家镇兴发村、槐花村、兰草村</v>
      </c>
      <c r="H616" s="12" t="s">
        <v>44</v>
      </c>
      <c r="I616" s="17" t="s">
        <v>522</v>
      </c>
      <c r="J616" s="17" t="s">
        <v>527</v>
      </c>
      <c r="K616" s="12" t="s">
        <v>47</v>
      </c>
      <c r="L616" s="12" t="s">
        <v>48</v>
      </c>
      <c r="M616" s="51">
        <v>65.38</v>
      </c>
      <c r="N616" s="52"/>
      <c r="O616" s="52"/>
      <c r="P616" s="52"/>
      <c r="Q616" s="51">
        <v>65.38</v>
      </c>
      <c r="R616" s="12" t="s">
        <v>57</v>
      </c>
      <c r="S616" s="12" t="s">
        <v>1582</v>
      </c>
      <c r="T616" s="52"/>
      <c r="U616" s="52"/>
      <c r="V616" s="52"/>
      <c r="W616" s="52"/>
      <c r="X616" s="52"/>
      <c r="Y616" s="52"/>
      <c r="Z616" s="12"/>
    </row>
    <row r="617" customHeight="1" spans="1:26">
      <c r="A617" s="12">
        <f t="shared" si="34"/>
        <v>612</v>
      </c>
      <c r="B617" s="12" t="s">
        <v>38</v>
      </c>
      <c r="C617" s="23" t="s">
        <v>53</v>
      </c>
      <c r="D617" s="49" t="s">
        <v>1616</v>
      </c>
      <c r="E617" s="15" t="s">
        <v>1617</v>
      </c>
      <c r="F617" s="14" t="s">
        <v>1618</v>
      </c>
      <c r="G617" s="17" t="str">
        <f>VLOOKUP(D:D,[1]项目库!$B:$H,7,0)</f>
        <v>后山镇石关村、紫云村、天元村，弹子镇人和村</v>
      </c>
      <c r="H617" s="12" t="s">
        <v>44</v>
      </c>
      <c r="I617" s="17" t="s">
        <v>522</v>
      </c>
      <c r="J617" s="17" t="s">
        <v>527</v>
      </c>
      <c r="K617" s="12" t="s">
        <v>47</v>
      </c>
      <c r="L617" s="12" t="s">
        <v>48</v>
      </c>
      <c r="M617" s="51">
        <v>51.96</v>
      </c>
      <c r="N617" s="52"/>
      <c r="O617" s="52"/>
      <c r="P617" s="52"/>
      <c r="Q617" s="51">
        <v>51.96</v>
      </c>
      <c r="R617" s="12" t="s">
        <v>57</v>
      </c>
      <c r="S617" s="12" t="s">
        <v>1582</v>
      </c>
      <c r="T617" s="52"/>
      <c r="U617" s="52"/>
      <c r="V617" s="52"/>
      <c r="W617" s="52"/>
      <c r="X617" s="52"/>
      <c r="Y617" s="52"/>
      <c r="Z617" s="12"/>
    </row>
    <row r="618" customHeight="1" spans="1:26">
      <c r="A618" s="12">
        <f t="shared" si="34"/>
        <v>613</v>
      </c>
      <c r="B618" s="12" t="s">
        <v>38</v>
      </c>
      <c r="C618" s="23" t="s">
        <v>53</v>
      </c>
      <c r="D618" s="49" t="s">
        <v>1619</v>
      </c>
      <c r="E618" s="15" t="s">
        <v>1620</v>
      </c>
      <c r="F618" s="14" t="s">
        <v>1621</v>
      </c>
      <c r="G618" s="17" t="str">
        <f>VLOOKUP(D:D,[1]项目库!$B:$H,7,0)</f>
        <v>长岭镇安溪村、青石社区</v>
      </c>
      <c r="H618" s="12" t="s">
        <v>44</v>
      </c>
      <c r="I618" s="17" t="s">
        <v>522</v>
      </c>
      <c r="J618" s="17" t="s">
        <v>527</v>
      </c>
      <c r="K618" s="12" t="s">
        <v>47</v>
      </c>
      <c r="L618" s="12" t="s">
        <v>48</v>
      </c>
      <c r="M618" s="51">
        <v>26</v>
      </c>
      <c r="N618" s="52"/>
      <c r="O618" s="52"/>
      <c r="P618" s="52"/>
      <c r="Q618" s="51">
        <v>26</v>
      </c>
      <c r="R618" s="12" t="s">
        <v>57</v>
      </c>
      <c r="S618" s="12" t="s">
        <v>1582</v>
      </c>
      <c r="T618" s="52"/>
      <c r="U618" s="52"/>
      <c r="V618" s="52"/>
      <c r="W618" s="52"/>
      <c r="X618" s="52"/>
      <c r="Y618" s="52"/>
      <c r="Z618" s="12"/>
    </row>
    <row r="619" customHeight="1" spans="1:26">
      <c r="A619" s="12">
        <f t="shared" si="34"/>
        <v>614</v>
      </c>
      <c r="B619" s="12" t="s">
        <v>38</v>
      </c>
      <c r="C619" s="23" t="s">
        <v>53</v>
      </c>
      <c r="D619" s="49" t="s">
        <v>1622</v>
      </c>
      <c r="E619" s="15" t="s">
        <v>1623</v>
      </c>
      <c r="F619" s="14" t="s">
        <v>1624</v>
      </c>
      <c r="G619" s="17" t="str">
        <f>VLOOKUP(D:D,[1]项目库!$B:$H,7,0)</f>
        <v>新田镇西村、义和村</v>
      </c>
      <c r="H619" s="12" t="s">
        <v>44</v>
      </c>
      <c r="I619" s="17" t="s">
        <v>522</v>
      </c>
      <c r="J619" s="17" t="s">
        <v>527</v>
      </c>
      <c r="K619" s="12" t="s">
        <v>47</v>
      </c>
      <c r="L619" s="12" t="s">
        <v>48</v>
      </c>
      <c r="M619" s="51">
        <v>88.33</v>
      </c>
      <c r="N619" s="52"/>
      <c r="O619" s="52"/>
      <c r="P619" s="52"/>
      <c r="Q619" s="51">
        <v>88.33</v>
      </c>
      <c r="R619" s="12" t="s">
        <v>57</v>
      </c>
      <c r="S619" s="12" t="s">
        <v>1582</v>
      </c>
      <c r="T619" s="52"/>
      <c r="U619" s="52"/>
      <c r="V619" s="52"/>
      <c r="W619" s="52"/>
      <c r="X619" s="52"/>
      <c r="Y619" s="52"/>
      <c r="Z619" s="12"/>
    </row>
    <row r="620" customHeight="1" spans="1:26">
      <c r="A620" s="12">
        <f t="shared" si="34"/>
        <v>615</v>
      </c>
      <c r="B620" s="12" t="s">
        <v>38</v>
      </c>
      <c r="C620" s="23" t="s">
        <v>53</v>
      </c>
      <c r="D620" s="49" t="s">
        <v>1625</v>
      </c>
      <c r="E620" s="15" t="s">
        <v>1626</v>
      </c>
      <c r="F620" s="14" t="s">
        <v>1627</v>
      </c>
      <c r="G620" s="17" t="str">
        <f>VLOOKUP(D:D,[1]项目库!$B:$H,7,0)</f>
        <v>龙驹镇宏福村、团结社区</v>
      </c>
      <c r="H620" s="12" t="s">
        <v>44</v>
      </c>
      <c r="I620" s="17" t="s">
        <v>522</v>
      </c>
      <c r="J620" s="17" t="s">
        <v>527</v>
      </c>
      <c r="K620" s="12" t="s">
        <v>47</v>
      </c>
      <c r="L620" s="12" t="s">
        <v>47</v>
      </c>
      <c r="M620" s="51">
        <v>98.34</v>
      </c>
      <c r="N620" s="52"/>
      <c r="O620" s="52"/>
      <c r="P620" s="52"/>
      <c r="Q620" s="51">
        <v>98.34</v>
      </c>
      <c r="R620" s="12" t="s">
        <v>57</v>
      </c>
      <c r="S620" s="12" t="s">
        <v>1582</v>
      </c>
      <c r="T620" s="52"/>
      <c r="U620" s="52"/>
      <c r="V620" s="52"/>
      <c r="W620" s="52"/>
      <c r="X620" s="52"/>
      <c r="Y620" s="52"/>
      <c r="Z620" s="12"/>
    </row>
    <row r="621" customHeight="1" spans="1:26">
      <c r="A621" s="12">
        <f t="shared" si="34"/>
        <v>616</v>
      </c>
      <c r="B621" s="12" t="s">
        <v>38</v>
      </c>
      <c r="C621" s="23" t="s">
        <v>53</v>
      </c>
      <c r="D621" s="49" t="s">
        <v>1628</v>
      </c>
      <c r="E621" s="15" t="s">
        <v>1629</v>
      </c>
      <c r="F621" s="14" t="s">
        <v>1630</v>
      </c>
      <c r="G621" s="17" t="str">
        <f>VLOOKUP(D:D,[1]项目库!$B:$H,7,0)</f>
        <v>罗田镇天生社区、新华村、梓桐村、枫香村</v>
      </c>
      <c r="H621" s="12" t="s">
        <v>44</v>
      </c>
      <c r="I621" s="17" t="s">
        <v>522</v>
      </c>
      <c r="J621" s="17" t="s">
        <v>527</v>
      </c>
      <c r="K621" s="12" t="s">
        <v>47</v>
      </c>
      <c r="L621" s="12" t="s">
        <v>48</v>
      </c>
      <c r="M621" s="51">
        <v>73.3</v>
      </c>
      <c r="N621" s="52"/>
      <c r="O621" s="52"/>
      <c r="P621" s="52"/>
      <c r="Q621" s="51">
        <v>73.3</v>
      </c>
      <c r="R621" s="12" t="s">
        <v>57</v>
      </c>
      <c r="S621" s="12" t="s">
        <v>1582</v>
      </c>
      <c r="T621" s="52"/>
      <c r="U621" s="52"/>
      <c r="V621" s="52"/>
      <c r="W621" s="52"/>
      <c r="X621" s="52"/>
      <c r="Y621" s="52"/>
      <c r="Z621" s="12"/>
    </row>
    <row r="622" customHeight="1" spans="1:26">
      <c r="A622" s="12">
        <f t="shared" si="34"/>
        <v>617</v>
      </c>
      <c r="B622" s="12" t="s">
        <v>38</v>
      </c>
      <c r="C622" s="23" t="s">
        <v>53</v>
      </c>
      <c r="D622" s="49" t="s">
        <v>1631</v>
      </c>
      <c r="E622" s="15" t="s">
        <v>1632</v>
      </c>
      <c r="F622" s="14" t="s">
        <v>1633</v>
      </c>
      <c r="G622" s="17" t="str">
        <f>VLOOKUP(D:D,[1]项目库!$B:$H,7,0)</f>
        <v>太龙镇蓼叶村、大田社区、横山村</v>
      </c>
      <c r="H622" s="12" t="s">
        <v>44</v>
      </c>
      <c r="I622" s="17" t="s">
        <v>522</v>
      </c>
      <c r="J622" s="17" t="s">
        <v>527</v>
      </c>
      <c r="K622" s="12" t="s">
        <v>47</v>
      </c>
      <c r="L622" s="12" t="s">
        <v>48</v>
      </c>
      <c r="M622" s="51">
        <v>84.65</v>
      </c>
      <c r="N622" s="52"/>
      <c r="O622" s="52"/>
      <c r="P622" s="52"/>
      <c r="Q622" s="51">
        <v>84.65</v>
      </c>
      <c r="R622" s="12" t="s">
        <v>57</v>
      </c>
      <c r="S622" s="12" t="s">
        <v>1582</v>
      </c>
      <c r="T622" s="52"/>
      <c r="U622" s="52"/>
      <c r="V622" s="52"/>
      <c r="W622" s="52"/>
      <c r="X622" s="52"/>
      <c r="Y622" s="52"/>
      <c r="Z622" s="12"/>
    </row>
    <row r="623" customHeight="1" spans="1:26">
      <c r="A623" s="12">
        <f t="shared" si="34"/>
        <v>618</v>
      </c>
      <c r="B623" s="12" t="s">
        <v>38</v>
      </c>
      <c r="C623" s="23" t="s">
        <v>53</v>
      </c>
      <c r="D623" s="49" t="s">
        <v>1634</v>
      </c>
      <c r="E623" s="15" t="s">
        <v>1635</v>
      </c>
      <c r="F623" s="14" t="s">
        <v>1636</v>
      </c>
      <c r="G623" s="17" t="str">
        <f>VLOOKUP(D:D,[1]项目库!$B:$H,7,0)</f>
        <v>太安镇钟刘村、天峰村、醒狮村</v>
      </c>
      <c r="H623" s="12" t="s">
        <v>44</v>
      </c>
      <c r="I623" s="17" t="s">
        <v>522</v>
      </c>
      <c r="J623" s="17" t="s">
        <v>527</v>
      </c>
      <c r="K623" s="12" t="s">
        <v>47</v>
      </c>
      <c r="L623" s="12" t="s">
        <v>48</v>
      </c>
      <c r="M623" s="51">
        <v>51.68</v>
      </c>
      <c r="N623" s="52"/>
      <c r="O623" s="52"/>
      <c r="P623" s="52"/>
      <c r="Q623" s="51">
        <v>51.68</v>
      </c>
      <c r="R623" s="12" t="s">
        <v>57</v>
      </c>
      <c r="S623" s="12" t="s">
        <v>1582</v>
      </c>
      <c r="T623" s="52"/>
      <c r="U623" s="52"/>
      <c r="V623" s="52"/>
      <c r="W623" s="52"/>
      <c r="X623" s="52"/>
      <c r="Y623" s="52"/>
      <c r="Z623" s="12"/>
    </row>
    <row r="624" customHeight="1" spans="1:26">
      <c r="A624" s="12">
        <f t="shared" si="34"/>
        <v>619</v>
      </c>
      <c r="B624" s="12" t="s">
        <v>38</v>
      </c>
      <c r="C624" s="23" t="s">
        <v>53</v>
      </c>
      <c r="D624" s="49" t="s">
        <v>1637</v>
      </c>
      <c r="E624" s="15" t="s">
        <v>1638</v>
      </c>
      <c r="F624" s="14" t="s">
        <v>1639</v>
      </c>
      <c r="G624" s="17" t="str">
        <f>VLOOKUP(D:D,[1]项目库!$B:$H,7,0)</f>
        <v>白土镇人头村、白土社区、</v>
      </c>
      <c r="H624" s="12" t="s">
        <v>44</v>
      </c>
      <c r="I624" s="17" t="s">
        <v>522</v>
      </c>
      <c r="J624" s="17" t="s">
        <v>527</v>
      </c>
      <c r="K624" s="12" t="s">
        <v>47</v>
      </c>
      <c r="L624" s="12" t="s">
        <v>48</v>
      </c>
      <c r="M624" s="51">
        <v>57.21</v>
      </c>
      <c r="N624" s="52"/>
      <c r="O624" s="52"/>
      <c r="P624" s="52"/>
      <c r="Q624" s="51">
        <v>57.21</v>
      </c>
      <c r="R624" s="12" t="s">
        <v>57</v>
      </c>
      <c r="S624" s="12" t="s">
        <v>1582</v>
      </c>
      <c r="T624" s="52"/>
      <c r="U624" s="52"/>
      <c r="V624" s="52"/>
      <c r="W624" s="52"/>
      <c r="X624" s="52"/>
      <c r="Y624" s="52"/>
      <c r="Z624" s="12"/>
    </row>
    <row r="625" customHeight="1" spans="1:26">
      <c r="A625" s="12">
        <f t="shared" si="34"/>
        <v>620</v>
      </c>
      <c r="B625" s="12" t="s">
        <v>38</v>
      </c>
      <c r="C625" s="23" t="s">
        <v>53</v>
      </c>
      <c r="D625" s="49" t="s">
        <v>1640</v>
      </c>
      <c r="E625" s="15" t="s">
        <v>1641</v>
      </c>
      <c r="F625" s="14" t="s">
        <v>1642</v>
      </c>
      <c r="G625" s="17" t="str">
        <f>VLOOKUP(D:D,[1]项目库!$B:$H,7,0)</f>
        <v>新乡镇治华村、三水村、龙泉村</v>
      </c>
      <c r="H625" s="12" t="s">
        <v>44</v>
      </c>
      <c r="I625" s="17" t="s">
        <v>522</v>
      </c>
      <c r="J625" s="17" t="s">
        <v>527</v>
      </c>
      <c r="K625" s="12" t="s">
        <v>47</v>
      </c>
      <c r="L625" s="12" t="s">
        <v>48</v>
      </c>
      <c r="M625" s="51">
        <v>65.33</v>
      </c>
      <c r="N625" s="52"/>
      <c r="O625" s="52"/>
      <c r="P625" s="52"/>
      <c r="Q625" s="51">
        <v>65.33</v>
      </c>
      <c r="R625" s="12" t="s">
        <v>57</v>
      </c>
      <c r="S625" s="12" t="s">
        <v>1582</v>
      </c>
      <c r="T625" s="52"/>
      <c r="U625" s="52"/>
      <c r="V625" s="52"/>
      <c r="W625" s="52"/>
      <c r="X625" s="52"/>
      <c r="Y625" s="52"/>
      <c r="Z625" s="12"/>
    </row>
    <row r="626" customHeight="1" spans="1:26">
      <c r="A626" s="12">
        <f t="shared" si="34"/>
        <v>621</v>
      </c>
      <c r="B626" s="12" t="s">
        <v>38</v>
      </c>
      <c r="C626" s="23" t="s">
        <v>53</v>
      </c>
      <c r="D626" s="49" t="s">
        <v>1643</v>
      </c>
      <c r="E626" s="15" t="s">
        <v>1644</v>
      </c>
      <c r="F626" s="14" t="s">
        <v>1645</v>
      </c>
      <c r="G626" s="17" t="str">
        <f>VLOOKUP(D:D,[1]项目库!$B:$H,7,0)</f>
        <v>郭村镇安全村、关子、桐林</v>
      </c>
      <c r="H626" s="12" t="s">
        <v>44</v>
      </c>
      <c r="I626" s="17" t="s">
        <v>522</v>
      </c>
      <c r="J626" s="17" t="s">
        <v>527</v>
      </c>
      <c r="K626" s="12" t="s">
        <v>47</v>
      </c>
      <c r="L626" s="12" t="s">
        <v>48</v>
      </c>
      <c r="M626" s="51">
        <v>52.6</v>
      </c>
      <c r="N626" s="52"/>
      <c r="O626" s="52"/>
      <c r="P626" s="52"/>
      <c r="Q626" s="51">
        <v>52.6</v>
      </c>
      <c r="R626" s="12" t="s">
        <v>57</v>
      </c>
      <c r="S626" s="12" t="s">
        <v>1582</v>
      </c>
      <c r="T626" s="52"/>
      <c r="U626" s="52"/>
      <c r="V626" s="52"/>
      <c r="W626" s="52"/>
      <c r="X626" s="52"/>
      <c r="Y626" s="52"/>
      <c r="Z626" s="12"/>
    </row>
    <row r="627" customHeight="1" spans="1:26">
      <c r="A627" s="12">
        <f t="shared" si="34"/>
        <v>622</v>
      </c>
      <c r="B627" s="12" t="s">
        <v>38</v>
      </c>
      <c r="C627" s="23" t="s">
        <v>53</v>
      </c>
      <c r="D627" s="49" t="s">
        <v>1646</v>
      </c>
      <c r="E627" s="15" t="s">
        <v>1647</v>
      </c>
      <c r="F627" s="14" t="s">
        <v>1648</v>
      </c>
      <c r="G627" s="17" t="str">
        <f>VLOOKUP(D:D,[1]项目库!$B:$H,7,0)</f>
        <v>柱山乡三木村、山田村、戈厂村</v>
      </c>
      <c r="H627" s="12" t="s">
        <v>44</v>
      </c>
      <c r="I627" s="17" t="s">
        <v>522</v>
      </c>
      <c r="J627" s="17" t="s">
        <v>527</v>
      </c>
      <c r="K627" s="12" t="s">
        <v>47</v>
      </c>
      <c r="L627" s="12" t="s">
        <v>48</v>
      </c>
      <c r="M627" s="51">
        <v>34.77</v>
      </c>
      <c r="N627" s="52"/>
      <c r="O627" s="52"/>
      <c r="P627" s="52"/>
      <c r="Q627" s="51">
        <v>34.77</v>
      </c>
      <c r="R627" s="12" t="s">
        <v>57</v>
      </c>
      <c r="S627" s="12" t="s">
        <v>1582</v>
      </c>
      <c r="T627" s="52"/>
      <c r="U627" s="52"/>
      <c r="V627" s="52"/>
      <c r="W627" s="52"/>
      <c r="X627" s="52"/>
      <c r="Y627" s="52"/>
      <c r="Z627" s="12"/>
    </row>
    <row r="628" customHeight="1" spans="1:26">
      <c r="A628" s="12">
        <f t="shared" si="34"/>
        <v>623</v>
      </c>
      <c r="B628" s="12" t="s">
        <v>38</v>
      </c>
      <c r="C628" s="23" t="s">
        <v>53</v>
      </c>
      <c r="D628" s="49" t="s">
        <v>1649</v>
      </c>
      <c r="E628" s="15" t="s">
        <v>1650</v>
      </c>
      <c r="F628" s="14" t="s">
        <v>1651</v>
      </c>
      <c r="G628" s="17" t="str">
        <f>VLOOKUP(D:D,[1]项目库!$B:$H,7,0)</f>
        <v>铁峰乡富强村、吉安村</v>
      </c>
      <c r="H628" s="12" t="s">
        <v>44</v>
      </c>
      <c r="I628" s="17" t="s">
        <v>522</v>
      </c>
      <c r="J628" s="17" t="s">
        <v>527</v>
      </c>
      <c r="K628" s="12" t="s">
        <v>47</v>
      </c>
      <c r="L628" s="12" t="s">
        <v>48</v>
      </c>
      <c r="M628" s="51">
        <v>68.35</v>
      </c>
      <c r="N628" s="52"/>
      <c r="O628" s="52"/>
      <c r="P628" s="52"/>
      <c r="Q628" s="51">
        <v>68.35</v>
      </c>
      <c r="R628" s="12" t="s">
        <v>57</v>
      </c>
      <c r="S628" s="12" t="s">
        <v>1582</v>
      </c>
      <c r="T628" s="52"/>
      <c r="U628" s="52"/>
      <c r="V628" s="52"/>
      <c r="W628" s="52"/>
      <c r="X628" s="52"/>
      <c r="Y628" s="52"/>
      <c r="Z628" s="12"/>
    </row>
    <row r="629" customHeight="1" spans="1:26">
      <c r="A629" s="12">
        <f t="shared" si="34"/>
        <v>624</v>
      </c>
      <c r="B629" s="12" t="s">
        <v>38</v>
      </c>
      <c r="C629" s="23" t="s">
        <v>53</v>
      </c>
      <c r="D629" s="49" t="s">
        <v>1652</v>
      </c>
      <c r="E629" s="15" t="s">
        <v>1653</v>
      </c>
      <c r="F629" s="14" t="s">
        <v>1654</v>
      </c>
      <c r="G629" s="17" t="str">
        <f>VLOOKUP(D:D,[1]项目库!$B:$H,7,0)</f>
        <v>黄柏乡明月村、沙田村</v>
      </c>
      <c r="H629" s="12" t="s">
        <v>44</v>
      </c>
      <c r="I629" s="17" t="s">
        <v>522</v>
      </c>
      <c r="J629" s="17" t="s">
        <v>527</v>
      </c>
      <c r="K629" s="12" t="s">
        <v>47</v>
      </c>
      <c r="L629" s="12" t="s">
        <v>48</v>
      </c>
      <c r="M629" s="51">
        <v>64.18</v>
      </c>
      <c r="N629" s="52"/>
      <c r="O629" s="52"/>
      <c r="P629" s="52"/>
      <c r="Q629" s="51">
        <v>64.18</v>
      </c>
      <c r="R629" s="12" t="s">
        <v>57</v>
      </c>
      <c r="S629" s="12" t="s">
        <v>1582</v>
      </c>
      <c r="T629" s="52"/>
      <c r="U629" s="52"/>
      <c r="V629" s="52"/>
      <c r="W629" s="52"/>
      <c r="X629" s="52"/>
      <c r="Y629" s="52"/>
      <c r="Z629" s="12"/>
    </row>
    <row r="630" customHeight="1" spans="1:26">
      <c r="A630" s="12">
        <f t="shared" si="34"/>
        <v>625</v>
      </c>
      <c r="B630" s="12" t="s">
        <v>38</v>
      </c>
      <c r="C630" s="23" t="s">
        <v>53</v>
      </c>
      <c r="D630" s="49" t="s">
        <v>1655</v>
      </c>
      <c r="E630" s="15" t="s">
        <v>1656</v>
      </c>
      <c r="F630" s="14" t="s">
        <v>1657</v>
      </c>
      <c r="G630" s="17" t="str">
        <f>VLOOKUP(D:D,[1]项目库!$B:$H,7,0)</f>
        <v>溪口乡高山村</v>
      </c>
      <c r="H630" s="12" t="s">
        <v>44</v>
      </c>
      <c r="I630" s="17" t="s">
        <v>522</v>
      </c>
      <c r="J630" s="17" t="s">
        <v>527</v>
      </c>
      <c r="K630" s="12" t="s">
        <v>47</v>
      </c>
      <c r="L630" s="12" t="s">
        <v>48</v>
      </c>
      <c r="M630" s="51">
        <v>26.75</v>
      </c>
      <c r="N630" s="52"/>
      <c r="O630" s="52"/>
      <c r="P630" s="52"/>
      <c r="Q630" s="51">
        <v>26.75</v>
      </c>
      <c r="R630" s="12" t="s">
        <v>57</v>
      </c>
      <c r="S630" s="12" t="s">
        <v>1582</v>
      </c>
      <c r="T630" s="52"/>
      <c r="U630" s="52"/>
      <c r="V630" s="52"/>
      <c r="W630" s="52"/>
      <c r="X630" s="52"/>
      <c r="Y630" s="52"/>
      <c r="Z630" s="12"/>
    </row>
    <row r="631" customHeight="1" spans="1:26">
      <c r="A631" s="12">
        <f t="shared" si="34"/>
        <v>626</v>
      </c>
      <c r="B631" s="12" t="s">
        <v>38</v>
      </c>
      <c r="C631" s="23" t="s">
        <v>53</v>
      </c>
      <c r="D631" s="49" t="s">
        <v>1658</v>
      </c>
      <c r="E631" s="15" t="s">
        <v>1659</v>
      </c>
      <c r="F631" s="14" t="s">
        <v>1660</v>
      </c>
      <c r="G631" s="17" t="str">
        <f>VLOOKUP(D:D,[1]项目库!$B:$H,7,0)</f>
        <v>燕山乡东峡村、泉水村</v>
      </c>
      <c r="H631" s="12" t="s">
        <v>44</v>
      </c>
      <c r="I631" s="17" t="s">
        <v>522</v>
      </c>
      <c r="J631" s="17" t="s">
        <v>527</v>
      </c>
      <c r="K631" s="12" t="s">
        <v>47</v>
      </c>
      <c r="L631" s="12" t="s">
        <v>48</v>
      </c>
      <c r="M631" s="51">
        <v>52</v>
      </c>
      <c r="N631" s="52"/>
      <c r="O631" s="52"/>
      <c r="P631" s="52"/>
      <c r="Q631" s="51">
        <v>52</v>
      </c>
      <c r="R631" s="12" t="s">
        <v>57</v>
      </c>
      <c r="S631" s="12" t="s">
        <v>1582</v>
      </c>
      <c r="T631" s="52"/>
      <c r="U631" s="52"/>
      <c r="V631" s="52"/>
      <c r="W631" s="52"/>
      <c r="X631" s="52"/>
      <c r="Y631" s="52"/>
      <c r="Z631" s="12"/>
    </row>
    <row r="632" customHeight="1" spans="1:26">
      <c r="A632" s="12">
        <f t="shared" si="34"/>
        <v>627</v>
      </c>
      <c r="B632" s="12" t="s">
        <v>38</v>
      </c>
      <c r="C632" s="23" t="s">
        <v>53</v>
      </c>
      <c r="D632" s="49" t="s">
        <v>1661</v>
      </c>
      <c r="E632" s="15" t="s">
        <v>1662</v>
      </c>
      <c r="F632" s="14" t="s">
        <v>1663</v>
      </c>
      <c r="G632" s="17" t="str">
        <f>VLOOKUP(D:D,[1]项目库!$B:$H,7,0)</f>
        <v>长坪乡金福村</v>
      </c>
      <c r="H632" s="12" t="s">
        <v>44</v>
      </c>
      <c r="I632" s="17" t="s">
        <v>522</v>
      </c>
      <c r="J632" s="17" t="s">
        <v>527</v>
      </c>
      <c r="K632" s="12" t="s">
        <v>47</v>
      </c>
      <c r="L632" s="12" t="s">
        <v>48</v>
      </c>
      <c r="M632" s="51">
        <v>27.86</v>
      </c>
      <c r="N632" s="52"/>
      <c r="O632" s="52"/>
      <c r="P632" s="52"/>
      <c r="Q632" s="51">
        <v>27.86</v>
      </c>
      <c r="R632" s="12" t="s">
        <v>57</v>
      </c>
      <c r="S632" s="12" t="s">
        <v>1582</v>
      </c>
      <c r="T632" s="52"/>
      <c r="U632" s="52"/>
      <c r="V632" s="52"/>
      <c r="W632" s="52"/>
      <c r="X632" s="52"/>
      <c r="Y632" s="52"/>
      <c r="Z632" s="12"/>
    </row>
    <row r="633" customHeight="1" spans="1:26">
      <c r="A633" s="12">
        <f t="shared" si="34"/>
        <v>628</v>
      </c>
      <c r="B633" s="12" t="s">
        <v>38</v>
      </c>
      <c r="C633" s="23" t="s">
        <v>53</v>
      </c>
      <c r="D633" s="49" t="s">
        <v>1664</v>
      </c>
      <c r="E633" s="15" t="s">
        <v>1665</v>
      </c>
      <c r="F633" s="14" t="s">
        <v>1666</v>
      </c>
      <c r="G633" s="17" t="str">
        <f>VLOOKUP(D:D,[1]项目库!$B:$H,7,0)</f>
        <v>茨竹乡枣木村、外梁村、前堰村</v>
      </c>
      <c r="H633" s="12" t="s">
        <v>44</v>
      </c>
      <c r="I633" s="17" t="s">
        <v>522</v>
      </c>
      <c r="J633" s="17" t="s">
        <v>527</v>
      </c>
      <c r="K633" s="12" t="s">
        <v>47</v>
      </c>
      <c r="L633" s="12" t="s">
        <v>48</v>
      </c>
      <c r="M633" s="51">
        <v>68.67</v>
      </c>
      <c r="N633" s="52"/>
      <c r="O633" s="52"/>
      <c r="P633" s="52"/>
      <c r="Q633" s="51">
        <v>68.67</v>
      </c>
      <c r="R633" s="12" t="s">
        <v>57</v>
      </c>
      <c r="S633" s="12" t="s">
        <v>1582</v>
      </c>
      <c r="T633" s="52"/>
      <c r="U633" s="52"/>
      <c r="V633" s="52"/>
      <c r="W633" s="52"/>
      <c r="X633" s="52"/>
      <c r="Y633" s="52"/>
      <c r="Z633" s="12"/>
    </row>
    <row r="634" customHeight="1" spans="1:26">
      <c r="A634" s="12">
        <f t="shared" si="34"/>
        <v>629</v>
      </c>
      <c r="B634" s="12" t="s">
        <v>38</v>
      </c>
      <c r="C634" s="23" t="s">
        <v>53</v>
      </c>
      <c r="D634" s="49" t="s">
        <v>1667</v>
      </c>
      <c r="E634" s="15" t="s">
        <v>1668</v>
      </c>
      <c r="F634" s="14" t="s">
        <v>1669</v>
      </c>
      <c r="G634" s="17" t="str">
        <f>VLOOKUP(D:D,[1]项目库!$B:$H,7,0)</f>
        <v>恒合乡有关社区</v>
      </c>
      <c r="H634" s="12" t="s">
        <v>44</v>
      </c>
      <c r="I634" s="17" t="s">
        <v>522</v>
      </c>
      <c r="J634" s="17" t="s">
        <v>527</v>
      </c>
      <c r="K634" s="12" t="s">
        <v>47</v>
      </c>
      <c r="L634" s="12" t="s">
        <v>48</v>
      </c>
      <c r="M634" s="51">
        <v>96.58</v>
      </c>
      <c r="N634" s="52"/>
      <c r="O634" s="52"/>
      <c r="P634" s="52"/>
      <c r="Q634" s="51">
        <v>96.58</v>
      </c>
      <c r="R634" s="12" t="s">
        <v>57</v>
      </c>
      <c r="S634" s="12" t="s">
        <v>1582</v>
      </c>
      <c r="T634" s="52"/>
      <c r="U634" s="52"/>
      <c r="V634" s="52"/>
      <c r="W634" s="52"/>
      <c r="X634" s="52"/>
      <c r="Y634" s="52"/>
      <c r="Z634" s="12"/>
    </row>
    <row r="635" customHeight="1" spans="1:26">
      <c r="A635" s="12">
        <f t="shared" si="34"/>
        <v>630</v>
      </c>
      <c r="B635" s="12" t="s">
        <v>38</v>
      </c>
      <c r="C635" s="23" t="s">
        <v>53</v>
      </c>
      <c r="D635" s="49" t="s">
        <v>1670</v>
      </c>
      <c r="E635" s="15" t="s">
        <v>1671</v>
      </c>
      <c r="F635" s="14" t="s">
        <v>1672</v>
      </c>
      <c r="G635" s="17" t="str">
        <f>VLOOKUP(D:D,[1]项目库!$B:$H,7,0)</f>
        <v>普子乡小龙村</v>
      </c>
      <c r="H635" s="12" t="s">
        <v>44</v>
      </c>
      <c r="I635" s="17" t="s">
        <v>522</v>
      </c>
      <c r="J635" s="17" t="s">
        <v>527</v>
      </c>
      <c r="K635" s="12" t="s">
        <v>47</v>
      </c>
      <c r="L635" s="12" t="s">
        <v>48</v>
      </c>
      <c r="M635" s="51">
        <v>37.15</v>
      </c>
      <c r="N635" s="52"/>
      <c r="O635" s="52"/>
      <c r="P635" s="52"/>
      <c r="Q635" s="51">
        <v>37.15</v>
      </c>
      <c r="R635" s="12" t="s">
        <v>57</v>
      </c>
      <c r="S635" s="12" t="s">
        <v>1582</v>
      </c>
      <c r="T635" s="52"/>
      <c r="U635" s="52"/>
      <c r="V635" s="52"/>
      <c r="W635" s="52"/>
      <c r="X635" s="52"/>
      <c r="Y635" s="52"/>
      <c r="Z635" s="12"/>
    </row>
    <row r="636" customHeight="1" spans="1:26">
      <c r="A636" s="12">
        <f t="shared" si="34"/>
        <v>631</v>
      </c>
      <c r="B636" s="12" t="s">
        <v>38</v>
      </c>
      <c r="C636" s="23" t="s">
        <v>53</v>
      </c>
      <c r="D636" s="49" t="s">
        <v>1673</v>
      </c>
      <c r="E636" s="15" t="s">
        <v>1674</v>
      </c>
      <c r="F636" s="14" t="s">
        <v>1675</v>
      </c>
      <c r="G636" s="17" t="str">
        <f>VLOOKUP(D:D,[1]项目库!$B:$H,7,0)</f>
        <v>地宝乡裴家村、地宝社区</v>
      </c>
      <c r="H636" s="12" t="s">
        <v>44</v>
      </c>
      <c r="I636" s="17" t="s">
        <v>522</v>
      </c>
      <c r="J636" s="17" t="s">
        <v>527</v>
      </c>
      <c r="K636" s="12" t="s">
        <v>47</v>
      </c>
      <c r="L636" s="12" t="s">
        <v>48</v>
      </c>
      <c r="M636" s="51">
        <v>53.49</v>
      </c>
      <c r="N636" s="52"/>
      <c r="O636" s="52"/>
      <c r="P636" s="52"/>
      <c r="Q636" s="51">
        <v>53.49</v>
      </c>
      <c r="R636" s="12" t="s">
        <v>57</v>
      </c>
      <c r="S636" s="12" t="s">
        <v>1582</v>
      </c>
      <c r="T636" s="52"/>
      <c r="U636" s="52"/>
      <c r="V636" s="52"/>
      <c r="W636" s="52"/>
      <c r="X636" s="52"/>
      <c r="Y636" s="52"/>
      <c r="Z636" s="12"/>
    </row>
    <row r="637" customHeight="1" spans="1:26">
      <c r="A637" s="12">
        <f t="shared" si="34"/>
        <v>632</v>
      </c>
      <c r="B637" s="12" t="s">
        <v>38</v>
      </c>
      <c r="C637" s="23" t="s">
        <v>53</v>
      </c>
      <c r="D637" s="49" t="s">
        <v>1676</v>
      </c>
      <c r="E637" s="15" t="s">
        <v>1677</v>
      </c>
      <c r="F637" s="14" t="s">
        <v>1678</v>
      </c>
      <c r="G637" s="17" t="str">
        <f>VLOOKUP(D:D,[1]项目库!$B:$H,7,0)</f>
        <v>太白街道永宁村、太白村</v>
      </c>
      <c r="H637" s="12" t="s">
        <v>44</v>
      </c>
      <c r="I637" s="17" t="s">
        <v>522</v>
      </c>
      <c r="J637" s="17" t="s">
        <v>527</v>
      </c>
      <c r="K637" s="12" t="s">
        <v>47</v>
      </c>
      <c r="L637" s="12" t="s">
        <v>48</v>
      </c>
      <c r="M637" s="51">
        <v>26</v>
      </c>
      <c r="N637" s="52"/>
      <c r="O637" s="52"/>
      <c r="P637" s="52"/>
      <c r="Q637" s="51">
        <v>26</v>
      </c>
      <c r="R637" s="12" t="s">
        <v>57</v>
      </c>
      <c r="S637" s="12" t="s">
        <v>1582</v>
      </c>
      <c r="T637" s="52"/>
      <c r="U637" s="52"/>
      <c r="V637" s="52"/>
      <c r="W637" s="52"/>
      <c r="X637" s="52"/>
      <c r="Y637" s="52"/>
      <c r="Z637" s="12"/>
    </row>
    <row r="638" customHeight="1" spans="1:26">
      <c r="A638" s="12">
        <f t="shared" si="34"/>
        <v>633</v>
      </c>
      <c r="B638" s="12" t="s">
        <v>38</v>
      </c>
      <c r="C638" s="23" t="s">
        <v>53</v>
      </c>
      <c r="D638" s="49" t="s">
        <v>1679</v>
      </c>
      <c r="E638" s="15" t="s">
        <v>1680</v>
      </c>
      <c r="F638" s="14" t="s">
        <v>1681</v>
      </c>
      <c r="G638" s="17" t="str">
        <f>VLOOKUP(D:D,[1]项目库!$B:$H,7,0)</f>
        <v>双河口街道永清村、石鼓村</v>
      </c>
      <c r="H638" s="12" t="s">
        <v>44</v>
      </c>
      <c r="I638" s="17" t="s">
        <v>522</v>
      </c>
      <c r="J638" s="17" t="s">
        <v>527</v>
      </c>
      <c r="K638" s="12" t="s">
        <v>47</v>
      </c>
      <c r="L638" s="12" t="s">
        <v>48</v>
      </c>
      <c r="M638" s="51">
        <v>63.5</v>
      </c>
      <c r="N638" s="52"/>
      <c r="O638" s="52"/>
      <c r="P638" s="52"/>
      <c r="Q638" s="51">
        <v>63.5</v>
      </c>
      <c r="R638" s="12" t="s">
        <v>57</v>
      </c>
      <c r="S638" s="12" t="s">
        <v>1582</v>
      </c>
      <c r="T638" s="52"/>
      <c r="U638" s="52"/>
      <c r="V638" s="52"/>
      <c r="W638" s="52"/>
      <c r="X638" s="52"/>
      <c r="Y638" s="52"/>
      <c r="Z638" s="12"/>
    </row>
    <row r="639" customHeight="1" spans="1:26">
      <c r="A639" s="12">
        <f t="shared" si="34"/>
        <v>634</v>
      </c>
      <c r="B639" s="12" t="s">
        <v>38</v>
      </c>
      <c r="C639" s="23" t="s">
        <v>53</v>
      </c>
      <c r="D639" s="49" t="s">
        <v>1682</v>
      </c>
      <c r="E639" s="15" t="s">
        <v>1683</v>
      </c>
      <c r="F639" s="14" t="s">
        <v>1684</v>
      </c>
      <c r="G639" s="17" t="str">
        <f>VLOOKUP(D:D,[1]项目库!$B:$H,7,0)</f>
        <v>沙河街道孙家村、安乐村</v>
      </c>
      <c r="H639" s="12" t="s">
        <v>44</v>
      </c>
      <c r="I639" s="17" t="s">
        <v>522</v>
      </c>
      <c r="J639" s="17" t="s">
        <v>527</v>
      </c>
      <c r="K639" s="12" t="s">
        <v>47</v>
      </c>
      <c r="L639" s="12" t="s">
        <v>48</v>
      </c>
      <c r="M639" s="51">
        <v>11.89</v>
      </c>
      <c r="N639" s="52"/>
      <c r="O639" s="52"/>
      <c r="P639" s="52"/>
      <c r="Q639" s="51">
        <v>11.89</v>
      </c>
      <c r="R639" s="12" t="s">
        <v>57</v>
      </c>
      <c r="S639" s="12" t="s">
        <v>1582</v>
      </c>
      <c r="T639" s="52"/>
      <c r="U639" s="52"/>
      <c r="V639" s="52"/>
      <c r="W639" s="52"/>
      <c r="X639" s="52"/>
      <c r="Y639" s="52"/>
      <c r="Z639" s="12"/>
    </row>
    <row r="640" customHeight="1" spans="1:26">
      <c r="A640" s="12">
        <f t="shared" si="34"/>
        <v>635</v>
      </c>
      <c r="B640" s="12" t="s">
        <v>38</v>
      </c>
      <c r="C640" s="23" t="s">
        <v>53</v>
      </c>
      <c r="D640" s="49" t="s">
        <v>1685</v>
      </c>
      <c r="E640" s="15" t="s">
        <v>1686</v>
      </c>
      <c r="F640" s="14" t="s">
        <v>1687</v>
      </c>
      <c r="G640" s="17" t="str">
        <f>VLOOKUP(D:D,[1]项目库!$B:$H,7,0)</f>
        <v>百安坝街道保安村</v>
      </c>
      <c r="H640" s="12" t="s">
        <v>44</v>
      </c>
      <c r="I640" s="17" t="s">
        <v>522</v>
      </c>
      <c r="J640" s="17" t="s">
        <v>527</v>
      </c>
      <c r="K640" s="12" t="s">
        <v>47</v>
      </c>
      <c r="L640" s="12" t="s">
        <v>48</v>
      </c>
      <c r="M640" s="51">
        <v>25.26</v>
      </c>
      <c r="N640" s="52"/>
      <c r="O640" s="52"/>
      <c r="P640" s="52"/>
      <c r="Q640" s="51">
        <v>25.26</v>
      </c>
      <c r="R640" s="12" t="s">
        <v>57</v>
      </c>
      <c r="S640" s="12" t="s">
        <v>1582</v>
      </c>
      <c r="T640" s="52"/>
      <c r="U640" s="52"/>
      <c r="V640" s="52"/>
      <c r="W640" s="52"/>
      <c r="X640" s="52"/>
      <c r="Y640" s="52"/>
      <c r="Z640" s="12"/>
    </row>
    <row r="641" customHeight="1" spans="1:26">
      <c r="A641" s="12">
        <f t="shared" si="34"/>
        <v>636</v>
      </c>
      <c r="B641" s="12" t="s">
        <v>38</v>
      </c>
      <c r="C641" s="23" t="s">
        <v>53</v>
      </c>
      <c r="D641" s="49" t="s">
        <v>1688</v>
      </c>
      <c r="E641" s="15" t="s">
        <v>1689</v>
      </c>
      <c r="F641" s="14" t="s">
        <v>1690</v>
      </c>
      <c r="G641" s="17" t="str">
        <f>VLOOKUP(D:D,[1]项目库!$B:$H,7,0)</f>
        <v>白燕村8组</v>
      </c>
      <c r="H641" s="12" t="s">
        <v>44</v>
      </c>
      <c r="I641" s="17" t="s">
        <v>522</v>
      </c>
      <c r="J641" s="17" t="s">
        <v>527</v>
      </c>
      <c r="K641" s="12" t="s">
        <v>47</v>
      </c>
      <c r="L641" s="12" t="s">
        <v>48</v>
      </c>
      <c r="M641" s="51">
        <v>50</v>
      </c>
      <c r="N641" s="52"/>
      <c r="O641" s="52"/>
      <c r="P641" s="52"/>
      <c r="Q641" s="51">
        <v>50</v>
      </c>
      <c r="R641" s="12" t="s">
        <v>1577</v>
      </c>
      <c r="S641" s="12" t="s">
        <v>1578</v>
      </c>
      <c r="T641" s="52"/>
      <c r="U641" s="52"/>
      <c r="V641" s="52"/>
      <c r="W641" s="52"/>
      <c r="X641" s="52"/>
      <c r="Y641" s="52"/>
      <c r="Z641" s="12"/>
    </row>
    <row r="642" customHeight="1" spans="1:26">
      <c r="A642" s="12">
        <f t="shared" si="34"/>
        <v>637</v>
      </c>
      <c r="B642" s="12" t="s">
        <v>38</v>
      </c>
      <c r="C642" s="23" t="s">
        <v>53</v>
      </c>
      <c r="D642" s="49" t="s">
        <v>1691</v>
      </c>
      <c r="E642" s="15" t="s">
        <v>1692</v>
      </c>
      <c r="F642" s="14" t="s">
        <v>1693</v>
      </c>
      <c r="G642" s="17" t="str">
        <f>VLOOKUP(D:D,[1]项目库!$B:$H,7,0)</f>
        <v>龙沙镇龙古社区</v>
      </c>
      <c r="H642" s="12" t="s">
        <v>44</v>
      </c>
      <c r="I642" s="17" t="s">
        <v>522</v>
      </c>
      <c r="J642" s="17" t="s">
        <v>527</v>
      </c>
      <c r="K642" s="12" t="s">
        <v>47</v>
      </c>
      <c r="L642" s="12" t="s">
        <v>48</v>
      </c>
      <c r="M642" s="51">
        <v>50</v>
      </c>
      <c r="N642" s="52"/>
      <c r="O642" s="52"/>
      <c r="P642" s="52"/>
      <c r="Q642" s="51">
        <v>50</v>
      </c>
      <c r="R642" s="12" t="s">
        <v>1577</v>
      </c>
      <c r="S642" s="12" t="s">
        <v>1578</v>
      </c>
      <c r="T642" s="52"/>
      <c r="U642" s="52"/>
      <c r="V642" s="52"/>
      <c r="W642" s="52"/>
      <c r="X642" s="52"/>
      <c r="Y642" s="52"/>
      <c r="Z642" s="12"/>
    </row>
    <row r="643" customHeight="1" spans="1:26">
      <c r="A643" s="12">
        <f t="shared" si="34"/>
        <v>638</v>
      </c>
      <c r="B643" s="12" t="s">
        <v>38</v>
      </c>
      <c r="C643" s="23" t="s">
        <v>53</v>
      </c>
      <c r="D643" s="49" t="s">
        <v>1694</v>
      </c>
      <c r="E643" s="15" t="s">
        <v>1695</v>
      </c>
      <c r="F643" s="14" t="s">
        <v>1696</v>
      </c>
      <c r="G643" s="17" t="str">
        <f>VLOOKUP(D:D,[1]项目库!$B:$H,7,0)</f>
        <v>高峰街道洪安村</v>
      </c>
      <c r="H643" s="12" t="s">
        <v>44</v>
      </c>
      <c r="I643" s="17" t="s">
        <v>522</v>
      </c>
      <c r="J643" s="17" t="s">
        <v>527</v>
      </c>
      <c r="K643" s="12" t="s">
        <v>47</v>
      </c>
      <c r="L643" s="12" t="s">
        <v>48</v>
      </c>
      <c r="M643" s="51">
        <v>36</v>
      </c>
      <c r="N643" s="52"/>
      <c r="O643" s="52"/>
      <c r="P643" s="52"/>
      <c r="Q643" s="51">
        <v>36</v>
      </c>
      <c r="R643" s="12" t="s">
        <v>1577</v>
      </c>
      <c r="S643" s="12" t="s">
        <v>1578</v>
      </c>
      <c r="T643" s="52"/>
      <c r="U643" s="52"/>
      <c r="V643" s="52"/>
      <c r="W643" s="52"/>
      <c r="X643" s="52"/>
      <c r="Y643" s="52"/>
      <c r="Z643" s="12"/>
    </row>
    <row r="644" customHeight="1" spans="1:26">
      <c r="A644" s="12">
        <f t="shared" si="34"/>
        <v>639</v>
      </c>
      <c r="B644" s="12" t="s">
        <v>38</v>
      </c>
      <c r="C644" s="13" t="s">
        <v>53</v>
      </c>
      <c r="D644" s="14" t="s">
        <v>1697</v>
      </c>
      <c r="E644" s="15" t="s">
        <v>1698</v>
      </c>
      <c r="F644" s="14" t="s">
        <v>1699</v>
      </c>
      <c r="G644" s="17" t="str">
        <f>VLOOKUP(D:D,[1]项目库!$B:$H,7,0)</f>
        <v>郭村镇康乐社区</v>
      </c>
      <c r="H644" s="12" t="s">
        <v>44</v>
      </c>
      <c r="I644" s="17" t="s">
        <v>227</v>
      </c>
      <c r="J644" s="17" t="s">
        <v>228</v>
      </c>
      <c r="K644" s="12" t="s">
        <v>47</v>
      </c>
      <c r="L644" s="12" t="s">
        <v>48</v>
      </c>
      <c r="M644" s="45">
        <v>45</v>
      </c>
      <c r="N644" s="45">
        <v>45</v>
      </c>
      <c r="O644" s="12" t="s">
        <v>1700</v>
      </c>
      <c r="P644" s="12" t="s">
        <v>1701</v>
      </c>
      <c r="Q644" s="52"/>
      <c r="R644" s="52"/>
      <c r="S644" s="52"/>
      <c r="T644" s="52"/>
      <c r="U644" s="52"/>
      <c r="V644" s="52"/>
      <c r="W644" s="52"/>
      <c r="X644" s="52"/>
      <c r="Y644" s="52"/>
      <c r="Z644" s="12"/>
    </row>
    <row r="645" customHeight="1" spans="1:30">
      <c r="A645" s="12">
        <f t="shared" si="34"/>
        <v>640</v>
      </c>
      <c r="B645" s="12" t="s">
        <v>38</v>
      </c>
      <c r="C645" s="23" t="s">
        <v>53</v>
      </c>
      <c r="D645" s="49" t="s">
        <v>1702</v>
      </c>
      <c r="E645" s="15" t="s">
        <v>1703</v>
      </c>
      <c r="F645" s="14" t="s">
        <v>1704</v>
      </c>
      <c r="G645" s="17" t="str">
        <f>VLOOKUP(D:D,[1]项目库!$B:$H,7,0)</f>
        <v>太安镇凤凰社区</v>
      </c>
      <c r="H645" s="12" t="s">
        <v>44</v>
      </c>
      <c r="I645" s="17" t="s">
        <v>420</v>
      </c>
      <c r="J645" s="17" t="s">
        <v>421</v>
      </c>
      <c r="K645" s="12" t="s">
        <v>47</v>
      </c>
      <c r="L645" s="12" t="s">
        <v>48</v>
      </c>
      <c r="M645" s="58">
        <v>40</v>
      </c>
      <c r="N645" s="58">
        <v>40</v>
      </c>
      <c r="O645" s="12" t="s">
        <v>1700</v>
      </c>
      <c r="P645" s="12" t="s">
        <v>1701</v>
      </c>
      <c r="Q645" s="52"/>
      <c r="R645" s="52"/>
      <c r="S645" s="52"/>
      <c r="T645" s="52"/>
      <c r="U645" s="52"/>
      <c r="V645" s="52"/>
      <c r="W645" s="52"/>
      <c r="X645" s="52"/>
      <c r="Y645" s="52"/>
      <c r="Z645" s="12"/>
      <c r="AD645" s="43" t="s">
        <v>1705</v>
      </c>
    </row>
    <row r="646" customHeight="1" spans="1:26">
      <c r="A646" s="12">
        <f t="shared" si="34"/>
        <v>641</v>
      </c>
      <c r="B646" s="12" t="s">
        <v>38</v>
      </c>
      <c r="C646" s="13" t="s">
        <v>53</v>
      </c>
      <c r="D646" s="53" t="s">
        <v>1706</v>
      </c>
      <c r="E646" s="15" t="s">
        <v>1707</v>
      </c>
      <c r="F646" s="14" t="s">
        <v>1708</v>
      </c>
      <c r="G646" s="17" t="str">
        <f>VLOOKUP(D:D,[1]项目库!$B:$H,7,0)</f>
        <v>五桥街道民强村、民安社区、石人社区</v>
      </c>
      <c r="H646" s="12" t="s">
        <v>44</v>
      </c>
      <c r="I646" s="17" t="s">
        <v>522</v>
      </c>
      <c r="J646" s="17" t="s">
        <v>527</v>
      </c>
      <c r="K646" s="12" t="s">
        <v>47</v>
      </c>
      <c r="L646" s="12" t="s">
        <v>48</v>
      </c>
      <c r="M646" s="59">
        <v>38.05</v>
      </c>
      <c r="N646" s="59">
        <v>38.05</v>
      </c>
      <c r="O646" s="12" t="s">
        <v>1700</v>
      </c>
      <c r="P646" s="12" t="s">
        <v>1701</v>
      </c>
      <c r="Q646" s="52"/>
      <c r="R646" s="52"/>
      <c r="S646" s="52"/>
      <c r="T646" s="52"/>
      <c r="U646" s="52"/>
      <c r="V646" s="52"/>
      <c r="W646" s="52"/>
      <c r="X646" s="52"/>
      <c r="Y646" s="52"/>
      <c r="Z646" s="12"/>
    </row>
    <row r="647" customHeight="1" spans="1:26">
      <c r="A647" s="12">
        <f t="shared" si="34"/>
        <v>642</v>
      </c>
      <c r="B647" s="12" t="s">
        <v>38</v>
      </c>
      <c r="C647" s="13" t="s">
        <v>53</v>
      </c>
      <c r="D647" s="53" t="s">
        <v>1709</v>
      </c>
      <c r="E647" s="15" t="s">
        <v>1710</v>
      </c>
      <c r="F647" s="14" t="s">
        <v>1711</v>
      </c>
      <c r="G647" s="17" t="str">
        <f>VLOOKUP(D:D,[1]项目库!$B:$H,7,0)</f>
        <v>钟鼓楼街道大团村、小岩村</v>
      </c>
      <c r="H647" s="12" t="s">
        <v>44</v>
      </c>
      <c r="I647" s="17" t="s">
        <v>522</v>
      </c>
      <c r="J647" s="17" t="s">
        <v>527</v>
      </c>
      <c r="K647" s="12" t="s">
        <v>47</v>
      </c>
      <c r="L647" s="12" t="s">
        <v>48</v>
      </c>
      <c r="M647" s="59">
        <v>44.63</v>
      </c>
      <c r="N647" s="59">
        <v>44.63</v>
      </c>
      <c r="O647" s="12" t="s">
        <v>1700</v>
      </c>
      <c r="P647" s="12" t="s">
        <v>1701</v>
      </c>
      <c r="Q647" s="52"/>
      <c r="R647" s="52"/>
      <c r="S647" s="52"/>
      <c r="T647" s="52"/>
      <c r="U647" s="52"/>
      <c r="V647" s="52"/>
      <c r="W647" s="52"/>
      <c r="X647" s="52"/>
      <c r="Y647" s="52"/>
      <c r="Z647" s="12"/>
    </row>
    <row r="648" customHeight="1" spans="1:26">
      <c r="A648" s="12">
        <f t="shared" si="34"/>
        <v>643</v>
      </c>
      <c r="B648" s="12" t="s">
        <v>38</v>
      </c>
      <c r="C648" s="13" t="s">
        <v>53</v>
      </c>
      <c r="D648" s="53" t="s">
        <v>1712</v>
      </c>
      <c r="E648" s="15" t="s">
        <v>1713</v>
      </c>
      <c r="F648" s="14" t="s">
        <v>1714</v>
      </c>
      <c r="G648" s="17" t="str">
        <f>VLOOKUP(D:D,[1]项目库!$B:$H,7,0)</f>
        <v>熊家镇燕子村、石公村</v>
      </c>
      <c r="H648" s="12" t="s">
        <v>44</v>
      </c>
      <c r="I648" s="17" t="s">
        <v>522</v>
      </c>
      <c r="J648" s="17" t="s">
        <v>527</v>
      </c>
      <c r="K648" s="12" t="s">
        <v>47</v>
      </c>
      <c r="L648" s="12" t="s">
        <v>48</v>
      </c>
      <c r="M648" s="59">
        <v>59.27</v>
      </c>
      <c r="N648" s="59">
        <v>59.27</v>
      </c>
      <c r="O648" s="12" t="s">
        <v>1700</v>
      </c>
      <c r="P648" s="12" t="s">
        <v>1701</v>
      </c>
      <c r="Q648" s="52"/>
      <c r="R648" s="52"/>
      <c r="S648" s="52"/>
      <c r="T648" s="52"/>
      <c r="U648" s="52"/>
      <c r="V648" s="52"/>
      <c r="W648" s="52"/>
      <c r="X648" s="52"/>
      <c r="Y648" s="52"/>
      <c r="Z648" s="12"/>
    </row>
    <row r="649" customHeight="1" spans="1:26">
      <c r="A649" s="12">
        <f t="shared" si="34"/>
        <v>644</v>
      </c>
      <c r="B649" s="12" t="s">
        <v>38</v>
      </c>
      <c r="C649" s="13" t="s">
        <v>53</v>
      </c>
      <c r="D649" s="53" t="s">
        <v>1715</v>
      </c>
      <c r="E649" s="15" t="s">
        <v>1716</v>
      </c>
      <c r="F649" s="14" t="s">
        <v>1717</v>
      </c>
      <c r="G649" s="17" t="str">
        <f>VLOOKUP(D:D,[1]项目库!$B:$H,7,0)</f>
        <v>大周镇莫家村、五土村</v>
      </c>
      <c r="H649" s="12" t="s">
        <v>44</v>
      </c>
      <c r="I649" s="17" t="s">
        <v>522</v>
      </c>
      <c r="J649" s="17" t="s">
        <v>527</v>
      </c>
      <c r="K649" s="12" t="s">
        <v>47</v>
      </c>
      <c r="L649" s="12" t="s">
        <v>48</v>
      </c>
      <c r="M649" s="59">
        <v>31.61</v>
      </c>
      <c r="N649" s="59">
        <v>31.61</v>
      </c>
      <c r="O649" s="12" t="s">
        <v>1700</v>
      </c>
      <c r="P649" s="12" t="s">
        <v>1701</v>
      </c>
      <c r="Q649" s="52"/>
      <c r="R649" s="52"/>
      <c r="S649" s="52"/>
      <c r="T649" s="52"/>
      <c r="U649" s="52"/>
      <c r="V649" s="52"/>
      <c r="W649" s="52"/>
      <c r="X649" s="52"/>
      <c r="Y649" s="52"/>
      <c r="Z649" s="12"/>
    </row>
    <row r="650" customHeight="1" spans="1:26">
      <c r="A650" s="12">
        <f t="shared" si="34"/>
        <v>645</v>
      </c>
      <c r="B650" s="12" t="s">
        <v>38</v>
      </c>
      <c r="C650" s="13" t="s">
        <v>53</v>
      </c>
      <c r="D650" s="53" t="s">
        <v>1718</v>
      </c>
      <c r="E650" s="15" t="s">
        <v>1719</v>
      </c>
      <c r="F650" s="14" t="s">
        <v>1720</v>
      </c>
      <c r="G650" s="17" t="str">
        <f>VLOOKUP(D:D,[1]项目库!$B:$H,7,0)</f>
        <v>李河镇福寺村、彭河村、李河村、天地村</v>
      </c>
      <c r="H650" s="12" t="s">
        <v>44</v>
      </c>
      <c r="I650" s="17" t="s">
        <v>522</v>
      </c>
      <c r="J650" s="17" t="s">
        <v>527</v>
      </c>
      <c r="K650" s="12" t="s">
        <v>47</v>
      </c>
      <c r="L650" s="12" t="s">
        <v>48</v>
      </c>
      <c r="M650" s="59">
        <v>82.29</v>
      </c>
      <c r="N650" s="59">
        <v>82.29</v>
      </c>
      <c r="O650" s="12" t="s">
        <v>1700</v>
      </c>
      <c r="P650" s="12" t="s">
        <v>1701</v>
      </c>
      <c r="Q650" s="52"/>
      <c r="R650" s="52"/>
      <c r="S650" s="52"/>
      <c r="T650" s="52"/>
      <c r="U650" s="52"/>
      <c r="V650" s="52"/>
      <c r="W650" s="52"/>
      <c r="X650" s="52"/>
      <c r="Y650" s="52"/>
      <c r="Z650" s="12"/>
    </row>
    <row r="651" customHeight="1" spans="1:26">
      <c r="A651" s="12">
        <f t="shared" si="34"/>
        <v>646</v>
      </c>
      <c r="B651" s="12" t="s">
        <v>38</v>
      </c>
      <c r="C651" s="13" t="s">
        <v>53</v>
      </c>
      <c r="D651" s="53" t="s">
        <v>1721</v>
      </c>
      <c r="E651" s="15" t="s">
        <v>1722</v>
      </c>
      <c r="F651" s="14" t="s">
        <v>1723</v>
      </c>
      <c r="G651" s="17" t="str">
        <f>VLOOKUP(D:D,[1]项目库!$B:$H,7,0)</f>
        <v>余家镇硝水村、回龙村</v>
      </c>
      <c r="H651" s="12" t="s">
        <v>44</v>
      </c>
      <c r="I651" s="17" t="s">
        <v>522</v>
      </c>
      <c r="J651" s="17" t="s">
        <v>527</v>
      </c>
      <c r="K651" s="12" t="s">
        <v>47</v>
      </c>
      <c r="L651" s="12" t="s">
        <v>48</v>
      </c>
      <c r="M651" s="59">
        <v>66.95</v>
      </c>
      <c r="N651" s="59">
        <v>66.95</v>
      </c>
      <c r="O651" s="12" t="s">
        <v>1700</v>
      </c>
      <c r="P651" s="12" t="s">
        <v>1701</v>
      </c>
      <c r="Q651" s="52"/>
      <c r="R651" s="52"/>
      <c r="S651" s="52"/>
      <c r="T651" s="52"/>
      <c r="U651" s="52"/>
      <c r="V651" s="52"/>
      <c r="W651" s="52"/>
      <c r="X651" s="52"/>
      <c r="Y651" s="52"/>
      <c r="Z651" s="12"/>
    </row>
    <row r="652" customHeight="1" spans="1:26">
      <c r="A652" s="12">
        <f t="shared" si="34"/>
        <v>647</v>
      </c>
      <c r="B652" s="12" t="s">
        <v>38</v>
      </c>
      <c r="C652" s="13" t="s">
        <v>53</v>
      </c>
      <c r="D652" s="53" t="s">
        <v>1724</v>
      </c>
      <c r="E652" s="15" t="s">
        <v>1725</v>
      </c>
      <c r="F652" s="14" t="s">
        <v>1726</v>
      </c>
      <c r="G652" s="17" t="str">
        <f>VLOOKUP(D:D,[1]项目库!$B:$H,7,0)</f>
        <v>余家镇五一社区、关龙村、邵家社区</v>
      </c>
      <c r="H652" s="12" t="s">
        <v>44</v>
      </c>
      <c r="I652" s="17" t="s">
        <v>522</v>
      </c>
      <c r="J652" s="17" t="s">
        <v>527</v>
      </c>
      <c r="K652" s="12" t="s">
        <v>47</v>
      </c>
      <c r="L652" s="12" t="s">
        <v>48</v>
      </c>
      <c r="M652" s="59">
        <v>57.16</v>
      </c>
      <c r="N652" s="59">
        <v>57.16</v>
      </c>
      <c r="O652" s="12" t="s">
        <v>1700</v>
      </c>
      <c r="P652" s="12" t="s">
        <v>1701</v>
      </c>
      <c r="Q652" s="52"/>
      <c r="R652" s="52"/>
      <c r="S652" s="52"/>
      <c r="T652" s="52"/>
      <c r="U652" s="52"/>
      <c r="V652" s="52"/>
      <c r="W652" s="52"/>
      <c r="X652" s="52"/>
      <c r="Y652" s="52"/>
      <c r="Z652" s="12"/>
    </row>
    <row r="653" customHeight="1" spans="1:26">
      <c r="A653" s="12">
        <f t="shared" si="34"/>
        <v>648</v>
      </c>
      <c r="B653" s="12" t="s">
        <v>38</v>
      </c>
      <c r="C653" s="13" t="s">
        <v>53</v>
      </c>
      <c r="D653" s="53" t="s">
        <v>1727</v>
      </c>
      <c r="E653" s="15" t="s">
        <v>1728</v>
      </c>
      <c r="F653" s="14" t="s">
        <v>1729</v>
      </c>
      <c r="G653" s="17" t="str">
        <f>VLOOKUP(D:D,[1]项目库!$B:$H,7,0)</f>
        <v>白羊镇惠民村、大石村、白燕村、大石村、紫金村、双石社区</v>
      </c>
      <c r="H653" s="12" t="s">
        <v>44</v>
      </c>
      <c r="I653" s="17" t="s">
        <v>522</v>
      </c>
      <c r="J653" s="17" t="s">
        <v>527</v>
      </c>
      <c r="K653" s="12" t="s">
        <v>47</v>
      </c>
      <c r="L653" s="12" t="s">
        <v>47</v>
      </c>
      <c r="M653" s="59">
        <v>68.66</v>
      </c>
      <c r="N653" s="59">
        <v>68.66</v>
      </c>
      <c r="O653" s="12" t="s">
        <v>1700</v>
      </c>
      <c r="P653" s="12" t="s">
        <v>1701</v>
      </c>
      <c r="Q653" s="52"/>
      <c r="R653" s="52"/>
      <c r="S653" s="52"/>
      <c r="T653" s="52"/>
      <c r="U653" s="52"/>
      <c r="V653" s="52"/>
      <c r="W653" s="52"/>
      <c r="X653" s="52"/>
      <c r="Y653" s="52"/>
      <c r="Z653" s="12"/>
    </row>
    <row r="654" customHeight="1" spans="1:26">
      <c r="A654" s="12">
        <f t="shared" si="34"/>
        <v>649</v>
      </c>
      <c r="B654" s="12" t="s">
        <v>38</v>
      </c>
      <c r="C654" s="13" t="s">
        <v>53</v>
      </c>
      <c r="D654" s="53" t="s">
        <v>1730</v>
      </c>
      <c r="E654" s="15" t="s">
        <v>1731</v>
      </c>
      <c r="F654" s="14" t="s">
        <v>1732</v>
      </c>
      <c r="G654" s="17" t="str">
        <f>VLOOKUP(D:D,[1]项目库!$B:$H,7,0)</f>
        <v>白羊镇大悟村、石龙社区、魏家社区、三元村、白羊社区</v>
      </c>
      <c r="H654" s="12" t="s">
        <v>44</v>
      </c>
      <c r="I654" s="17" t="s">
        <v>522</v>
      </c>
      <c r="J654" s="17" t="s">
        <v>527</v>
      </c>
      <c r="K654" s="12" t="s">
        <v>47</v>
      </c>
      <c r="L654" s="12" t="s">
        <v>47</v>
      </c>
      <c r="M654" s="59">
        <v>63.9</v>
      </c>
      <c r="N654" s="59">
        <v>63.9</v>
      </c>
      <c r="O654" s="12" t="s">
        <v>1700</v>
      </c>
      <c r="P654" s="12" t="s">
        <v>1701</v>
      </c>
      <c r="Q654" s="52"/>
      <c r="R654" s="52"/>
      <c r="S654" s="52"/>
      <c r="T654" s="52"/>
      <c r="U654" s="52"/>
      <c r="V654" s="52"/>
      <c r="W654" s="52"/>
      <c r="X654" s="52"/>
      <c r="Y654" s="52"/>
      <c r="Z654" s="12"/>
    </row>
    <row r="655" customHeight="1" spans="1:26">
      <c r="A655" s="12">
        <f t="shared" si="34"/>
        <v>650</v>
      </c>
      <c r="B655" s="12" t="s">
        <v>38</v>
      </c>
      <c r="C655" s="13" t="s">
        <v>53</v>
      </c>
      <c r="D655" s="53" t="s">
        <v>1733</v>
      </c>
      <c r="E655" s="15" t="s">
        <v>1734</v>
      </c>
      <c r="F655" s="14" t="s">
        <v>1735</v>
      </c>
      <c r="G655" s="17" t="str">
        <f>VLOOKUP(D:D,[1]项目库!$B:$H,7,0)</f>
        <v>坝梁村4组,熊家村3组,野鸭村5组，龙台村1组，龙台村5组</v>
      </c>
      <c r="H655" s="12" t="s">
        <v>44</v>
      </c>
      <c r="I655" s="17" t="s">
        <v>522</v>
      </c>
      <c r="J655" s="17" t="s">
        <v>527</v>
      </c>
      <c r="K655" s="12" t="s">
        <v>47</v>
      </c>
      <c r="L655" s="12" t="s">
        <v>48</v>
      </c>
      <c r="M655" s="59">
        <v>143.61</v>
      </c>
      <c r="N655" s="59">
        <v>143.61</v>
      </c>
      <c r="O655" s="12" t="s">
        <v>1700</v>
      </c>
      <c r="P655" s="12" t="s">
        <v>1701</v>
      </c>
      <c r="Q655" s="52"/>
      <c r="R655" s="52"/>
      <c r="S655" s="52"/>
      <c r="T655" s="52"/>
      <c r="U655" s="52"/>
      <c r="V655" s="52"/>
      <c r="W655" s="52"/>
      <c r="X655" s="52"/>
      <c r="Y655" s="52"/>
      <c r="Z655" s="12"/>
    </row>
    <row r="656" customHeight="1" spans="1:26">
      <c r="A656" s="12">
        <f t="shared" si="34"/>
        <v>651</v>
      </c>
      <c r="B656" s="12" t="s">
        <v>38</v>
      </c>
      <c r="C656" s="13" t="s">
        <v>53</v>
      </c>
      <c r="D656" s="53" t="s">
        <v>1736</v>
      </c>
      <c r="E656" s="15" t="s">
        <v>1737</v>
      </c>
      <c r="F656" s="14" t="s">
        <v>1738</v>
      </c>
      <c r="G656" s="17" t="str">
        <f>VLOOKUP(D:D,[1]项目库!$B:$H,7,0)</f>
        <v>凉风村5组,马安村1、3组,石告村8组</v>
      </c>
      <c r="H656" s="12" t="s">
        <v>44</v>
      </c>
      <c r="I656" s="17" t="s">
        <v>522</v>
      </c>
      <c r="J656" s="17" t="s">
        <v>527</v>
      </c>
      <c r="K656" s="12" t="s">
        <v>47</v>
      </c>
      <c r="L656" s="12" t="s">
        <v>47</v>
      </c>
      <c r="M656" s="59">
        <v>55.63</v>
      </c>
      <c r="N656" s="59">
        <v>55.63</v>
      </c>
      <c r="O656" s="12" t="s">
        <v>1700</v>
      </c>
      <c r="P656" s="12" t="s">
        <v>1701</v>
      </c>
      <c r="Q656" s="52"/>
      <c r="R656" s="52"/>
      <c r="S656" s="52"/>
      <c r="T656" s="52"/>
      <c r="U656" s="52"/>
      <c r="V656" s="52"/>
      <c r="W656" s="52"/>
      <c r="X656" s="52"/>
      <c r="Y656" s="52"/>
      <c r="Z656" s="12"/>
    </row>
    <row r="657" customHeight="1" spans="1:26">
      <c r="A657" s="12">
        <f t="shared" si="34"/>
        <v>652</v>
      </c>
      <c r="B657" s="12" t="s">
        <v>38</v>
      </c>
      <c r="C657" s="13" t="s">
        <v>53</v>
      </c>
      <c r="D657" s="53" t="s">
        <v>1739</v>
      </c>
      <c r="E657" s="15" t="s">
        <v>1740</v>
      </c>
      <c r="F657" s="14" t="s">
        <v>1741</v>
      </c>
      <c r="G657" s="17" t="str">
        <f>VLOOKUP(D:D,[1]项目库!$B:$H,7,0)</f>
        <v>长滩镇林场村、清河村、草堂村、茶坪村、太白溪村</v>
      </c>
      <c r="H657" s="12" t="s">
        <v>44</v>
      </c>
      <c r="I657" s="17" t="s">
        <v>522</v>
      </c>
      <c r="J657" s="17" t="s">
        <v>527</v>
      </c>
      <c r="K657" s="12" t="s">
        <v>47</v>
      </c>
      <c r="L657" s="12" t="s">
        <v>47</v>
      </c>
      <c r="M657" s="59">
        <v>89.12</v>
      </c>
      <c r="N657" s="59">
        <v>89.12</v>
      </c>
      <c r="O657" s="12" t="s">
        <v>1700</v>
      </c>
      <c r="P657" s="12" t="s">
        <v>1701</v>
      </c>
      <c r="Q657" s="52"/>
      <c r="R657" s="52"/>
      <c r="S657" s="52"/>
      <c r="T657" s="52"/>
      <c r="U657" s="52"/>
      <c r="V657" s="52"/>
      <c r="W657" s="52"/>
      <c r="X657" s="52"/>
      <c r="Y657" s="52"/>
      <c r="Z657" s="12"/>
    </row>
    <row r="658" customHeight="1" spans="1:26">
      <c r="A658" s="12">
        <f t="shared" si="34"/>
        <v>653</v>
      </c>
      <c r="B658" s="12" t="s">
        <v>38</v>
      </c>
      <c r="C658" s="13" t="s">
        <v>53</v>
      </c>
      <c r="D658" s="53" t="s">
        <v>1742</v>
      </c>
      <c r="E658" s="15" t="s">
        <v>1614</v>
      </c>
      <c r="F658" s="14" t="s">
        <v>1743</v>
      </c>
      <c r="G658" s="17" t="str">
        <f>VLOOKUP(D:D,[1]项目库!$B:$H,7,0)</f>
        <v>长滩镇长滩社区、沙滩村</v>
      </c>
      <c r="H658" s="12" t="s">
        <v>44</v>
      </c>
      <c r="I658" s="17" t="s">
        <v>522</v>
      </c>
      <c r="J658" s="17" t="s">
        <v>527</v>
      </c>
      <c r="K658" s="12" t="s">
        <v>47</v>
      </c>
      <c r="L658" s="12" t="s">
        <v>47</v>
      </c>
      <c r="M658" s="59">
        <v>64.39</v>
      </c>
      <c r="N658" s="59">
        <v>64.39</v>
      </c>
      <c r="O658" s="12" t="s">
        <v>1700</v>
      </c>
      <c r="P658" s="12" t="s">
        <v>1701</v>
      </c>
      <c r="Q658" s="52"/>
      <c r="R658" s="52"/>
      <c r="S658" s="52"/>
      <c r="T658" s="52"/>
      <c r="U658" s="52"/>
      <c r="V658" s="52"/>
      <c r="W658" s="52"/>
      <c r="X658" s="52"/>
      <c r="Y658" s="52"/>
      <c r="Z658" s="12"/>
    </row>
    <row r="659" customHeight="1" spans="1:26">
      <c r="A659" s="12">
        <f t="shared" si="34"/>
        <v>654</v>
      </c>
      <c r="B659" s="12" t="s">
        <v>38</v>
      </c>
      <c r="C659" s="13" t="s">
        <v>53</v>
      </c>
      <c r="D659" s="53" t="s">
        <v>1744</v>
      </c>
      <c r="E659" s="15" t="s">
        <v>1745</v>
      </c>
      <c r="F659" s="14" t="s">
        <v>1746</v>
      </c>
      <c r="G659" s="17" t="str">
        <f>VLOOKUP(D:D,[1]项目库!$B:$H,7,0)</f>
        <v>九池街道桐花村、泉活村、凤凰村</v>
      </c>
      <c r="H659" s="12" t="s">
        <v>44</v>
      </c>
      <c r="I659" s="17" t="s">
        <v>522</v>
      </c>
      <c r="J659" s="17" t="s">
        <v>527</v>
      </c>
      <c r="K659" s="12" t="s">
        <v>47</v>
      </c>
      <c r="L659" s="12" t="s">
        <v>48</v>
      </c>
      <c r="M659" s="59">
        <v>61.56</v>
      </c>
      <c r="N659" s="59">
        <v>61.56</v>
      </c>
      <c r="O659" s="12" t="s">
        <v>1700</v>
      </c>
      <c r="P659" s="12" t="s">
        <v>1701</v>
      </c>
      <c r="Q659" s="52"/>
      <c r="R659" s="52"/>
      <c r="S659" s="52"/>
      <c r="T659" s="52"/>
      <c r="U659" s="52"/>
      <c r="V659" s="52"/>
      <c r="W659" s="52"/>
      <c r="X659" s="52"/>
      <c r="Y659" s="52"/>
      <c r="Z659" s="12"/>
    </row>
    <row r="660" customHeight="1" spans="1:26">
      <c r="A660" s="12">
        <f t="shared" si="34"/>
        <v>655</v>
      </c>
      <c r="B660" s="12" t="s">
        <v>38</v>
      </c>
      <c r="C660" s="13" t="s">
        <v>53</v>
      </c>
      <c r="D660" s="53" t="s">
        <v>1747</v>
      </c>
      <c r="E660" s="15" t="s">
        <v>1748</v>
      </c>
      <c r="F660" s="14" t="s">
        <v>1749</v>
      </c>
      <c r="G660" s="17" t="str">
        <f>VLOOKUP(D:D,[1]项目库!$B:$H,7,0)</f>
        <v>龙都街道九龙园社区、三吉村</v>
      </c>
      <c r="H660" s="12" t="s">
        <v>44</v>
      </c>
      <c r="I660" s="17" t="s">
        <v>522</v>
      </c>
      <c r="J660" s="17" t="s">
        <v>527</v>
      </c>
      <c r="K660" s="12" t="s">
        <v>47</v>
      </c>
      <c r="L660" s="12" t="s">
        <v>48</v>
      </c>
      <c r="M660" s="59">
        <v>73.17</v>
      </c>
      <c r="N660" s="59">
        <v>73.17</v>
      </c>
      <c r="O660" s="12" t="s">
        <v>1700</v>
      </c>
      <c r="P660" s="12" t="s">
        <v>1701</v>
      </c>
      <c r="Q660" s="52"/>
      <c r="R660" s="52"/>
      <c r="S660" s="52"/>
      <c r="T660" s="52"/>
      <c r="U660" s="52"/>
      <c r="V660" s="52"/>
      <c r="W660" s="52"/>
      <c r="X660" s="52"/>
      <c r="Y660" s="52"/>
      <c r="Z660" s="12"/>
    </row>
    <row r="661" customHeight="1" spans="1:26">
      <c r="A661" s="12">
        <f t="shared" ref="A661:A667" si="35">ROW(661:661)-5</f>
        <v>656</v>
      </c>
      <c r="B661" s="12" t="s">
        <v>38</v>
      </c>
      <c r="C661" s="13" t="s">
        <v>53</v>
      </c>
      <c r="D661" s="53" t="s">
        <v>1694</v>
      </c>
      <c r="E661" s="15" t="s">
        <v>1695</v>
      </c>
      <c r="F661" s="14" t="s">
        <v>1696</v>
      </c>
      <c r="G661" s="17" t="str">
        <f>VLOOKUP(D:D,[1]项目库!$B:$H,7,0)</f>
        <v>高峰街道洪安村</v>
      </c>
      <c r="H661" s="12" t="s">
        <v>44</v>
      </c>
      <c r="I661" s="17" t="s">
        <v>522</v>
      </c>
      <c r="J661" s="17" t="s">
        <v>527</v>
      </c>
      <c r="K661" s="12" t="s">
        <v>47</v>
      </c>
      <c r="L661" s="12" t="s">
        <v>48</v>
      </c>
      <c r="M661" s="59">
        <v>130</v>
      </c>
      <c r="N661" s="59">
        <v>130</v>
      </c>
      <c r="O661" s="12" t="s">
        <v>1700</v>
      </c>
      <c r="P661" s="12" t="s">
        <v>1701</v>
      </c>
      <c r="Q661" s="52"/>
      <c r="R661" s="52"/>
      <c r="S661" s="52"/>
      <c r="T661" s="52"/>
      <c r="U661" s="52"/>
      <c r="V661" s="52"/>
      <c r="W661" s="52"/>
      <c r="X661" s="52"/>
      <c r="Y661" s="52"/>
      <c r="Z661" s="12"/>
    </row>
    <row r="662" customHeight="1" spans="1:30">
      <c r="A662" s="12">
        <f t="shared" si="35"/>
        <v>657</v>
      </c>
      <c r="B662" s="12" t="s">
        <v>38</v>
      </c>
      <c r="C662" s="13" t="s">
        <v>53</v>
      </c>
      <c r="D662" s="54" t="s">
        <v>1750</v>
      </c>
      <c r="E662" s="15" t="s">
        <v>1751</v>
      </c>
      <c r="F662" s="14" t="s">
        <v>1752</v>
      </c>
      <c r="G662" s="17" t="str">
        <f>VLOOKUP(D:D,[1]项目库!$B:$H,7,0)</f>
        <v>太白街道太白村、永宁村</v>
      </c>
      <c r="H662" s="12" t="s">
        <v>44</v>
      </c>
      <c r="I662" s="17" t="s">
        <v>522</v>
      </c>
      <c r="J662" s="17" t="s">
        <v>527</v>
      </c>
      <c r="K662" s="12" t="s">
        <v>47</v>
      </c>
      <c r="L662" s="12" t="s">
        <v>48</v>
      </c>
      <c r="M662" s="59">
        <v>120</v>
      </c>
      <c r="N662" s="59">
        <v>120</v>
      </c>
      <c r="O662" s="12" t="s">
        <v>1700</v>
      </c>
      <c r="P662" s="12" t="s">
        <v>1701</v>
      </c>
      <c r="Q662" s="52"/>
      <c r="R662" s="52"/>
      <c r="S662" s="52"/>
      <c r="T662" s="52"/>
      <c r="U662" s="52"/>
      <c r="V662" s="52"/>
      <c r="W662" s="52"/>
      <c r="X662" s="52"/>
      <c r="Y662" s="52"/>
      <c r="Z662" s="12"/>
      <c r="AD662" s="43" t="s">
        <v>1753</v>
      </c>
    </row>
    <row r="663" customHeight="1" spans="1:26">
      <c r="A663" s="12">
        <f t="shared" si="35"/>
        <v>658</v>
      </c>
      <c r="B663" s="12" t="s">
        <v>38</v>
      </c>
      <c r="C663" s="13" t="s">
        <v>53</v>
      </c>
      <c r="D663" s="49" t="s">
        <v>956</v>
      </c>
      <c r="E663" s="15" t="s">
        <v>957</v>
      </c>
      <c r="F663" s="14" t="s">
        <v>958</v>
      </c>
      <c r="G663" s="17" t="str">
        <f>VLOOKUP(D:D,[1]项目库!$B:$H,7,0)</f>
        <v>响水镇</v>
      </c>
      <c r="H663" s="12" t="s">
        <v>44</v>
      </c>
      <c r="I663" s="17" t="s">
        <v>952</v>
      </c>
      <c r="J663" s="17" t="s">
        <v>953</v>
      </c>
      <c r="K663" s="12" t="s">
        <v>47</v>
      </c>
      <c r="L663" s="12" t="s">
        <v>48</v>
      </c>
      <c r="M663" s="60">
        <v>10.5</v>
      </c>
      <c r="N663" s="60">
        <v>10.5</v>
      </c>
      <c r="O663" s="12" t="s">
        <v>1700</v>
      </c>
      <c r="P663" s="12" t="s">
        <v>1701</v>
      </c>
      <c r="Q663" s="52"/>
      <c r="R663" s="52"/>
      <c r="S663" s="52"/>
      <c r="T663" s="52"/>
      <c r="U663" s="52"/>
      <c r="V663" s="52"/>
      <c r="W663" s="52"/>
      <c r="X663" s="52"/>
      <c r="Y663" s="60">
        <v>10.5</v>
      </c>
      <c r="Z663" s="12"/>
    </row>
    <row r="664" customHeight="1" spans="1:26">
      <c r="A664" s="12">
        <f t="shared" si="35"/>
        <v>659</v>
      </c>
      <c r="B664" s="12" t="s">
        <v>38</v>
      </c>
      <c r="C664" s="13" t="s">
        <v>53</v>
      </c>
      <c r="D664" s="49" t="s">
        <v>965</v>
      </c>
      <c r="E664" s="15" t="s">
        <v>966</v>
      </c>
      <c r="F664" s="14" t="s">
        <v>967</v>
      </c>
      <c r="G664" s="17" t="str">
        <f>VLOOKUP(D:D,[1]项目库!$B:$H,7,0)</f>
        <v>熊家镇</v>
      </c>
      <c r="H664" s="12" t="s">
        <v>44</v>
      </c>
      <c r="I664" s="17" t="s">
        <v>952</v>
      </c>
      <c r="J664" s="17" t="s">
        <v>953</v>
      </c>
      <c r="K664" s="12" t="s">
        <v>47</v>
      </c>
      <c r="L664" s="12" t="s">
        <v>48</v>
      </c>
      <c r="M664" s="60">
        <v>10.875</v>
      </c>
      <c r="N664" s="60">
        <v>10.875</v>
      </c>
      <c r="O664" s="12" t="s">
        <v>1700</v>
      </c>
      <c r="P664" s="12" t="s">
        <v>1701</v>
      </c>
      <c r="Q664" s="52"/>
      <c r="R664" s="52"/>
      <c r="S664" s="52"/>
      <c r="T664" s="52"/>
      <c r="U664" s="52"/>
      <c r="V664" s="52"/>
      <c r="W664" s="52"/>
      <c r="X664" s="52"/>
      <c r="Y664" s="60">
        <v>10.875</v>
      </c>
      <c r="Z664" s="12"/>
    </row>
    <row r="665" customHeight="1" spans="1:26">
      <c r="A665" s="12">
        <f t="shared" si="35"/>
        <v>660</v>
      </c>
      <c r="B665" s="12" t="s">
        <v>38</v>
      </c>
      <c r="C665" s="13" t="s">
        <v>53</v>
      </c>
      <c r="D665" s="49" t="s">
        <v>977</v>
      </c>
      <c r="E665" s="15" t="s">
        <v>978</v>
      </c>
      <c r="F665" s="14" t="s">
        <v>979</v>
      </c>
      <c r="G665" s="17" t="str">
        <f>VLOOKUP(D:D,[1]项目库!$B:$H,7,0)</f>
        <v>分水镇</v>
      </c>
      <c r="H665" s="12" t="s">
        <v>44</v>
      </c>
      <c r="I665" s="17" t="s">
        <v>952</v>
      </c>
      <c r="J665" s="17" t="s">
        <v>953</v>
      </c>
      <c r="K665" s="12" t="s">
        <v>47</v>
      </c>
      <c r="L665" s="12" t="s">
        <v>48</v>
      </c>
      <c r="M665" s="60">
        <v>17.875</v>
      </c>
      <c r="N665" s="60">
        <v>17.875</v>
      </c>
      <c r="O665" s="12" t="s">
        <v>1700</v>
      </c>
      <c r="P665" s="12" t="s">
        <v>1701</v>
      </c>
      <c r="Q665" s="52"/>
      <c r="R665" s="52"/>
      <c r="S665" s="52"/>
      <c r="T665" s="52"/>
      <c r="U665" s="52"/>
      <c r="V665" s="52"/>
      <c r="W665" s="52"/>
      <c r="X665" s="52"/>
      <c r="Y665" s="60">
        <v>17.875</v>
      </c>
      <c r="Z665" s="12"/>
    </row>
    <row r="666" customHeight="1" spans="1:26">
      <c r="A666" s="12">
        <f t="shared" si="35"/>
        <v>661</v>
      </c>
      <c r="B666" s="12" t="s">
        <v>38</v>
      </c>
      <c r="C666" s="13" t="s">
        <v>53</v>
      </c>
      <c r="D666" s="49" t="s">
        <v>971</v>
      </c>
      <c r="E666" s="15" t="s">
        <v>972</v>
      </c>
      <c r="F666" s="14" t="s">
        <v>973</v>
      </c>
      <c r="G666" s="17" t="s">
        <v>235</v>
      </c>
      <c r="H666" s="12" t="s">
        <v>44</v>
      </c>
      <c r="I666" s="17" t="s">
        <v>952</v>
      </c>
      <c r="J666" s="17" t="s">
        <v>953</v>
      </c>
      <c r="K666" s="12" t="s">
        <v>47</v>
      </c>
      <c r="L666" s="12" t="s">
        <v>48</v>
      </c>
      <c r="M666" s="60">
        <v>9.5</v>
      </c>
      <c r="N666" s="60">
        <v>9.5</v>
      </c>
      <c r="O666" s="12" t="s">
        <v>1700</v>
      </c>
      <c r="P666" s="12" t="s">
        <v>1701</v>
      </c>
      <c r="Q666" s="52"/>
      <c r="R666" s="52"/>
      <c r="S666" s="52"/>
      <c r="T666" s="52"/>
      <c r="U666" s="52"/>
      <c r="V666" s="52"/>
      <c r="W666" s="52"/>
      <c r="X666" s="52"/>
      <c r="Y666" s="60">
        <v>9.5</v>
      </c>
      <c r="Z666" s="12"/>
    </row>
    <row r="667" customHeight="1" spans="1:26">
      <c r="A667" s="12">
        <f t="shared" si="35"/>
        <v>662</v>
      </c>
      <c r="B667" s="12" t="s">
        <v>38</v>
      </c>
      <c r="C667" s="13" t="s">
        <v>53</v>
      </c>
      <c r="D667" s="49" t="s">
        <v>980</v>
      </c>
      <c r="E667" s="15" t="s">
        <v>981</v>
      </c>
      <c r="F667" s="14" t="s">
        <v>982</v>
      </c>
      <c r="G667" s="17" t="str">
        <f>VLOOKUP(D:D,[1]项目库!$B:$H,7,0)</f>
        <v>余家镇</v>
      </c>
      <c r="H667" s="12" t="s">
        <v>44</v>
      </c>
      <c r="I667" s="17" t="s">
        <v>952</v>
      </c>
      <c r="J667" s="17" t="s">
        <v>953</v>
      </c>
      <c r="K667" s="12" t="s">
        <v>47</v>
      </c>
      <c r="L667" s="12" t="s">
        <v>48</v>
      </c>
      <c r="M667" s="60">
        <v>14</v>
      </c>
      <c r="N667" s="60">
        <v>14</v>
      </c>
      <c r="O667" s="12" t="s">
        <v>1700</v>
      </c>
      <c r="P667" s="12" t="s">
        <v>1701</v>
      </c>
      <c r="Q667" s="52"/>
      <c r="R667" s="52"/>
      <c r="S667" s="52"/>
      <c r="T667" s="52"/>
      <c r="U667" s="52"/>
      <c r="V667" s="52"/>
      <c r="W667" s="52"/>
      <c r="X667" s="52"/>
      <c r="Y667" s="60">
        <v>14</v>
      </c>
      <c r="Z667" s="12"/>
    </row>
    <row r="668" customHeight="1" spans="1:30">
      <c r="A668" s="12">
        <f t="shared" ref="A668:A687" si="36">ROW(668:668)-5</f>
        <v>663</v>
      </c>
      <c r="B668" s="12" t="s">
        <v>38</v>
      </c>
      <c r="C668" s="13" t="s">
        <v>53</v>
      </c>
      <c r="D668" s="40" t="s">
        <v>1754</v>
      </c>
      <c r="E668" s="15" t="s">
        <v>1755</v>
      </c>
      <c r="F668" s="14" t="s">
        <v>1756</v>
      </c>
      <c r="G668" s="17" t="str">
        <f>VLOOKUP(D:D,[1]项目库!$B:$H,7,0)</f>
        <v>腊烛村、万家村</v>
      </c>
      <c r="H668" s="12" t="s">
        <v>44</v>
      </c>
      <c r="I668" s="17" t="s">
        <v>227</v>
      </c>
      <c r="J668" s="49" t="s">
        <v>228</v>
      </c>
      <c r="K668" s="12" t="s">
        <v>47</v>
      </c>
      <c r="L668" s="12" t="s">
        <v>48</v>
      </c>
      <c r="M668" s="45">
        <v>27.95</v>
      </c>
      <c r="N668" s="45">
        <v>27.95</v>
      </c>
      <c r="O668" s="12" t="s">
        <v>571</v>
      </c>
      <c r="P668" s="12" t="s">
        <v>1757</v>
      </c>
      <c r="Q668" s="52"/>
      <c r="R668" s="52"/>
      <c r="S668" s="52"/>
      <c r="T668" s="52"/>
      <c r="U668" s="52"/>
      <c r="V668" s="52"/>
      <c r="W668" s="52"/>
      <c r="X668" s="52"/>
      <c r="Y668" s="52"/>
      <c r="Z668" s="12"/>
      <c r="AD668" s="43" t="s">
        <v>1758</v>
      </c>
    </row>
    <row r="669" customHeight="1" spans="1:30">
      <c r="A669" s="12">
        <f t="shared" si="36"/>
        <v>664</v>
      </c>
      <c r="B669" s="12" t="s">
        <v>38</v>
      </c>
      <c r="C669" s="13" t="s">
        <v>53</v>
      </c>
      <c r="D669" s="14" t="s">
        <v>1759</v>
      </c>
      <c r="E669" s="15" t="s">
        <v>1760</v>
      </c>
      <c r="F669" s="14" t="s">
        <v>1761</v>
      </c>
      <c r="G669" s="17" t="str">
        <f>VLOOKUP(D:D,[1]项目库!$B:$H,7,0)</f>
        <v>罗田镇</v>
      </c>
      <c r="H669" s="12" t="s">
        <v>44</v>
      </c>
      <c r="I669" s="17" t="s">
        <v>227</v>
      </c>
      <c r="J669" s="49" t="s">
        <v>228</v>
      </c>
      <c r="K669" s="12" t="s">
        <v>47</v>
      </c>
      <c r="L669" s="12" t="s">
        <v>48</v>
      </c>
      <c r="M669" s="45">
        <v>9.59</v>
      </c>
      <c r="N669" s="45">
        <v>9.59</v>
      </c>
      <c r="O669" s="12" t="s">
        <v>571</v>
      </c>
      <c r="P669" s="12" t="s">
        <v>1757</v>
      </c>
      <c r="Q669" s="52"/>
      <c r="R669" s="52"/>
      <c r="S669" s="52"/>
      <c r="T669" s="52"/>
      <c r="U669" s="52"/>
      <c r="V669" s="52"/>
      <c r="W669" s="52"/>
      <c r="X669" s="52"/>
      <c r="Y669" s="52"/>
      <c r="Z669" s="12"/>
      <c r="AD669" s="43" t="s">
        <v>1762</v>
      </c>
    </row>
    <row r="670" customHeight="1" spans="1:30">
      <c r="A670" s="12">
        <f t="shared" si="36"/>
        <v>665</v>
      </c>
      <c r="B670" s="12" t="s">
        <v>38</v>
      </c>
      <c r="C670" s="13" t="s">
        <v>53</v>
      </c>
      <c r="D670" s="14" t="s">
        <v>1763</v>
      </c>
      <c r="E670" s="15" t="s">
        <v>1764</v>
      </c>
      <c r="F670" s="14" t="s">
        <v>1765</v>
      </c>
      <c r="G670" s="17" t="str">
        <f>VLOOKUP(D:D,[1]项目库!$B:$H,7,0)</f>
        <v>溪口乡九树村</v>
      </c>
      <c r="H670" s="12" t="s">
        <v>44</v>
      </c>
      <c r="I670" s="17" t="s">
        <v>227</v>
      </c>
      <c r="J670" s="49" t="s">
        <v>228</v>
      </c>
      <c r="K670" s="12" t="s">
        <v>47</v>
      </c>
      <c r="L670" s="12" t="s">
        <v>48</v>
      </c>
      <c r="M670" s="45">
        <v>28.06</v>
      </c>
      <c r="N670" s="45">
        <v>28.06</v>
      </c>
      <c r="O670" s="12" t="s">
        <v>571</v>
      </c>
      <c r="P670" s="12" t="s">
        <v>1757</v>
      </c>
      <c r="Q670" s="52"/>
      <c r="R670" s="52"/>
      <c r="S670" s="52"/>
      <c r="T670" s="52"/>
      <c r="U670" s="52"/>
      <c r="V670" s="52"/>
      <c r="W670" s="52"/>
      <c r="X670" s="52"/>
      <c r="Y670" s="52"/>
      <c r="Z670" s="12"/>
      <c r="AD670" s="43" t="s">
        <v>1766</v>
      </c>
    </row>
    <row r="671" customHeight="1" spans="1:30">
      <c r="A671" s="12">
        <f t="shared" si="36"/>
        <v>666</v>
      </c>
      <c r="B671" s="12" t="s">
        <v>38</v>
      </c>
      <c r="C671" s="13" t="s">
        <v>53</v>
      </c>
      <c r="D671" s="14" t="s">
        <v>1767</v>
      </c>
      <c r="E671" s="15" t="s">
        <v>1768</v>
      </c>
      <c r="F671" s="14" t="s">
        <v>1769</v>
      </c>
      <c r="G671" s="17" t="str">
        <f>VLOOKUP(D:D,[1]项目库!$B:$H,7,0)</f>
        <v>白羊镇公平村、魏家社区、双石社区、三元村、大湾村、清潭村、长石村、大石村</v>
      </c>
      <c r="H671" s="12" t="s">
        <v>44</v>
      </c>
      <c r="I671" s="17" t="s">
        <v>227</v>
      </c>
      <c r="J671" s="49" t="s">
        <v>228</v>
      </c>
      <c r="K671" s="12" t="s">
        <v>47</v>
      </c>
      <c r="L671" s="12" t="s">
        <v>48</v>
      </c>
      <c r="M671" s="45">
        <v>23.92</v>
      </c>
      <c r="N671" s="45">
        <v>23.92</v>
      </c>
      <c r="O671" s="12" t="s">
        <v>571</v>
      </c>
      <c r="P671" s="12" t="s">
        <v>1757</v>
      </c>
      <c r="Q671" s="52"/>
      <c r="R671" s="52"/>
      <c r="S671" s="52"/>
      <c r="T671" s="52"/>
      <c r="U671" s="52"/>
      <c r="V671" s="52"/>
      <c r="W671" s="52"/>
      <c r="X671" s="52"/>
      <c r="Y671" s="52"/>
      <c r="Z671" s="12"/>
      <c r="AD671" s="43" t="s">
        <v>1770</v>
      </c>
    </row>
    <row r="672" customHeight="1" spans="1:30">
      <c r="A672" s="12">
        <f t="shared" si="36"/>
        <v>667</v>
      </c>
      <c r="B672" s="12" t="s">
        <v>38</v>
      </c>
      <c r="C672" s="13" t="s">
        <v>53</v>
      </c>
      <c r="D672" s="14" t="s">
        <v>1771</v>
      </c>
      <c r="E672" s="15" t="s">
        <v>1772</v>
      </c>
      <c r="F672" s="14" t="s">
        <v>1773</v>
      </c>
      <c r="G672" s="17" t="str">
        <f>VLOOKUP(D:D,[1]项目库!$B:$H,7,0)</f>
        <v>甘宁镇桐坪村</v>
      </c>
      <c r="H672" s="12" t="s">
        <v>44</v>
      </c>
      <c r="I672" s="17" t="s">
        <v>227</v>
      </c>
      <c r="J672" s="49" t="s">
        <v>228</v>
      </c>
      <c r="K672" s="12" t="s">
        <v>47</v>
      </c>
      <c r="L672" s="12" t="s">
        <v>48</v>
      </c>
      <c r="M672" s="45">
        <v>3.08</v>
      </c>
      <c r="N672" s="45">
        <v>3.08</v>
      </c>
      <c r="O672" s="12" t="s">
        <v>571</v>
      </c>
      <c r="P672" s="12" t="s">
        <v>1757</v>
      </c>
      <c r="Q672" s="52"/>
      <c r="R672" s="52"/>
      <c r="S672" s="52"/>
      <c r="T672" s="52"/>
      <c r="U672" s="52"/>
      <c r="V672" s="52"/>
      <c r="W672" s="52"/>
      <c r="X672" s="52"/>
      <c r="Y672" s="52"/>
      <c r="Z672" s="12"/>
      <c r="AD672" s="43" t="s">
        <v>1774</v>
      </c>
    </row>
    <row r="673" customHeight="1" spans="1:26">
      <c r="A673" s="12">
        <f t="shared" si="36"/>
        <v>668</v>
      </c>
      <c r="B673" s="12" t="s">
        <v>38</v>
      </c>
      <c r="C673" s="23" t="s">
        <v>53</v>
      </c>
      <c r="D673" s="55" t="s">
        <v>1775</v>
      </c>
      <c r="E673" s="24" t="s">
        <v>1776</v>
      </c>
      <c r="F673" s="14" t="s">
        <v>1777</v>
      </c>
      <c r="G673" s="17" t="str">
        <f>VLOOKUP(D:D,[1]项目库!$B:$H,7,0)</f>
        <v>万州区</v>
      </c>
      <c r="H673" s="12" t="s">
        <v>44</v>
      </c>
      <c r="I673" s="17" t="s">
        <v>45</v>
      </c>
      <c r="J673" s="49" t="s">
        <v>46</v>
      </c>
      <c r="K673" s="12" t="s">
        <v>47</v>
      </c>
      <c r="L673" s="12" t="s">
        <v>48</v>
      </c>
      <c r="M673" s="58">
        <v>2929</v>
      </c>
      <c r="N673" s="58">
        <v>2929</v>
      </c>
      <c r="O673" s="12" t="s">
        <v>539</v>
      </c>
      <c r="P673" s="12" t="s">
        <v>541</v>
      </c>
      <c r="Q673" s="52"/>
      <c r="R673" s="52"/>
      <c r="S673" s="52"/>
      <c r="T673" s="52"/>
      <c r="U673" s="52"/>
      <c r="V673" s="52"/>
      <c r="W673" s="52"/>
      <c r="X673" s="52"/>
      <c r="Y673" s="52"/>
      <c r="Z673" s="12" t="s">
        <v>1778</v>
      </c>
    </row>
    <row r="674" customHeight="1" spans="1:26">
      <c r="A674" s="12">
        <f t="shared" si="36"/>
        <v>669</v>
      </c>
      <c r="B674" s="12" t="s">
        <v>38</v>
      </c>
      <c r="C674" s="23" t="s">
        <v>39</v>
      </c>
      <c r="D674" s="49" t="s">
        <v>1779</v>
      </c>
      <c r="E674" s="15" t="s">
        <v>1780</v>
      </c>
      <c r="F674" s="14" t="s">
        <v>1781</v>
      </c>
      <c r="G674" s="17" t="str">
        <f>VLOOKUP(D:D,[1]项目库!$B:$H,7,0)</f>
        <v>龙沙镇马岩村、钟鼓楼街道</v>
      </c>
      <c r="H674" s="12" t="s">
        <v>44</v>
      </c>
      <c r="I674" s="17" t="s">
        <v>45</v>
      </c>
      <c r="J674" s="49" t="s">
        <v>46</v>
      </c>
      <c r="K674" s="12" t="s">
        <v>47</v>
      </c>
      <c r="L674" s="12" t="s">
        <v>48</v>
      </c>
      <c r="M674" s="58">
        <v>80</v>
      </c>
      <c r="N674" s="58">
        <v>80</v>
      </c>
      <c r="O674" s="12" t="s">
        <v>539</v>
      </c>
      <c r="P674" s="12" t="s">
        <v>541</v>
      </c>
      <c r="Q674" s="52"/>
      <c r="R674" s="52"/>
      <c r="S674" s="52"/>
      <c r="T674" s="52"/>
      <c r="U674" s="52"/>
      <c r="V674" s="52"/>
      <c r="W674" s="52"/>
      <c r="X674" s="52"/>
      <c r="Y674" s="52"/>
      <c r="Z674" s="12"/>
    </row>
    <row r="675" customHeight="1" spans="1:26">
      <c r="A675" s="12">
        <f t="shared" ref="A675:A732" si="37">ROW(675:675)-5</f>
        <v>670</v>
      </c>
      <c r="B675" s="12" t="s">
        <v>38</v>
      </c>
      <c r="C675" s="23" t="s">
        <v>53</v>
      </c>
      <c r="D675" s="49" t="s">
        <v>1782</v>
      </c>
      <c r="E675" s="15" t="s">
        <v>1783</v>
      </c>
      <c r="F675" s="14" t="s">
        <v>1784</v>
      </c>
      <c r="G675" s="17" t="str">
        <f>VLOOKUP(D:D,[1]项目库!$B:$H,7,0)</f>
        <v>万州区</v>
      </c>
      <c r="H675" s="12" t="s">
        <v>44</v>
      </c>
      <c r="I675" s="17" t="s">
        <v>45</v>
      </c>
      <c r="J675" s="49" t="s">
        <v>46</v>
      </c>
      <c r="K675" s="12" t="s">
        <v>47</v>
      </c>
      <c r="L675" s="12" t="s">
        <v>48</v>
      </c>
      <c r="M675" s="58">
        <v>70</v>
      </c>
      <c r="N675" s="58">
        <v>70</v>
      </c>
      <c r="O675" s="12" t="s">
        <v>539</v>
      </c>
      <c r="P675" s="12" t="s">
        <v>541</v>
      </c>
      <c r="Q675" s="52"/>
      <c r="R675" s="52"/>
      <c r="S675" s="52"/>
      <c r="T675" s="52"/>
      <c r="U675" s="52"/>
      <c r="V675" s="52"/>
      <c r="W675" s="52"/>
      <c r="X675" s="52"/>
      <c r="Y675" s="52"/>
      <c r="Z675" s="12"/>
    </row>
    <row r="676" customHeight="1" spans="1:30">
      <c r="A676" s="12">
        <f t="shared" si="37"/>
        <v>671</v>
      </c>
      <c r="B676" s="12" t="s">
        <v>38</v>
      </c>
      <c r="C676" s="13" t="s">
        <v>53</v>
      </c>
      <c r="D676" s="19" t="s">
        <v>1785</v>
      </c>
      <c r="E676" s="15" t="s">
        <v>1786</v>
      </c>
      <c r="F676" s="14" t="s">
        <v>1787</v>
      </c>
      <c r="G676" s="17" t="str">
        <f>VLOOKUP(D:D,[1]项目库!$B:$H,7,0)</f>
        <v>长滩镇林场村、土门村、向家社区、长滩社区</v>
      </c>
      <c r="H676" s="12" t="s">
        <v>44</v>
      </c>
      <c r="I676" s="17" t="s">
        <v>227</v>
      </c>
      <c r="J676" s="49" t="s">
        <v>228</v>
      </c>
      <c r="K676" s="12" t="s">
        <v>47</v>
      </c>
      <c r="L676" s="12" t="s">
        <v>48</v>
      </c>
      <c r="M676" s="45">
        <v>10.07</v>
      </c>
      <c r="N676" s="45">
        <v>10.07</v>
      </c>
      <c r="O676" s="12" t="s">
        <v>539</v>
      </c>
      <c r="P676" s="12" t="s">
        <v>541</v>
      </c>
      <c r="Q676" s="52"/>
      <c r="R676" s="52"/>
      <c r="S676" s="52"/>
      <c r="T676" s="52"/>
      <c r="U676" s="52"/>
      <c r="V676" s="52"/>
      <c r="W676" s="52"/>
      <c r="X676" s="52"/>
      <c r="Y676" s="52"/>
      <c r="Z676" s="12"/>
      <c r="AD676" s="43" t="s">
        <v>1788</v>
      </c>
    </row>
    <row r="677" customHeight="1" spans="1:30">
      <c r="A677" s="12">
        <f t="shared" si="37"/>
        <v>672</v>
      </c>
      <c r="B677" s="12" t="s">
        <v>38</v>
      </c>
      <c r="C677" s="13" t="s">
        <v>53</v>
      </c>
      <c r="D677" s="14" t="s">
        <v>1771</v>
      </c>
      <c r="E677" s="15" t="s">
        <v>1772</v>
      </c>
      <c r="F677" s="14" t="s">
        <v>1773</v>
      </c>
      <c r="G677" s="17" t="str">
        <f>VLOOKUP(D:D,[1]项目库!$B:$H,7,0)</f>
        <v>甘宁镇桐坪村</v>
      </c>
      <c r="H677" s="12" t="s">
        <v>44</v>
      </c>
      <c r="I677" s="17" t="s">
        <v>227</v>
      </c>
      <c r="J677" s="49" t="s">
        <v>228</v>
      </c>
      <c r="K677" s="12" t="s">
        <v>47</v>
      </c>
      <c r="L677" s="12" t="s">
        <v>48</v>
      </c>
      <c r="M677" s="45">
        <v>3.33</v>
      </c>
      <c r="N677" s="45">
        <v>3.33</v>
      </c>
      <c r="O677" s="12" t="s">
        <v>539</v>
      </c>
      <c r="P677" s="12" t="s">
        <v>541</v>
      </c>
      <c r="Q677" s="52"/>
      <c r="R677" s="52"/>
      <c r="S677" s="52"/>
      <c r="T677" s="52"/>
      <c r="U677" s="52"/>
      <c r="V677" s="52"/>
      <c r="W677" s="52"/>
      <c r="X677" s="52"/>
      <c r="Y677" s="52"/>
      <c r="Z677" s="12"/>
      <c r="AD677" s="43" t="s">
        <v>1774</v>
      </c>
    </row>
    <row r="678" customHeight="1" spans="1:27">
      <c r="A678" s="12">
        <f t="shared" si="37"/>
        <v>673</v>
      </c>
      <c r="B678" s="52" t="s">
        <v>38</v>
      </c>
      <c r="C678" s="23" t="s">
        <v>39</v>
      </c>
      <c r="D678" s="49" t="s">
        <v>1789</v>
      </c>
      <c r="E678" s="15" t="s">
        <v>1790</v>
      </c>
      <c r="F678" s="14" t="s">
        <v>1791</v>
      </c>
      <c r="G678" s="17" t="str">
        <f>VLOOKUP(D:D,[1]项目库!$B:$H,7,0)</f>
        <v>分水镇</v>
      </c>
      <c r="H678" s="12" t="s">
        <v>44</v>
      </c>
      <c r="I678" s="17" t="s">
        <v>45</v>
      </c>
      <c r="J678" s="49" t="s">
        <v>46</v>
      </c>
      <c r="K678" s="12" t="s">
        <v>47</v>
      </c>
      <c r="L678" s="12" t="s">
        <v>48</v>
      </c>
      <c r="M678" s="58">
        <v>50</v>
      </c>
      <c r="N678" s="58">
        <v>50</v>
      </c>
      <c r="O678" s="12" t="s">
        <v>239</v>
      </c>
      <c r="P678" s="12" t="s">
        <v>240</v>
      </c>
      <c r="Q678" s="52"/>
      <c r="R678" s="52"/>
      <c r="S678" s="52"/>
      <c r="T678" s="52"/>
      <c r="U678" s="52"/>
      <c r="V678" s="52"/>
      <c r="W678" s="52"/>
      <c r="X678" s="52"/>
      <c r="Y678" s="52"/>
      <c r="Z678" s="12"/>
      <c r="AA678" s="34"/>
    </row>
    <row r="679" customHeight="1" spans="1:26">
      <c r="A679" s="12">
        <f t="shared" si="37"/>
        <v>674</v>
      </c>
      <c r="B679" s="52" t="s">
        <v>38</v>
      </c>
      <c r="C679" s="13" t="s">
        <v>53</v>
      </c>
      <c r="D679" s="14" t="s">
        <v>1792</v>
      </c>
      <c r="E679" s="24" t="s">
        <v>1793</v>
      </c>
      <c r="F679" s="14" t="s">
        <v>1794</v>
      </c>
      <c r="G679" s="17" t="str">
        <f>VLOOKUP(D:D,[1]项目库!$B:$H,7,0)</f>
        <v>甘宁镇烟坡村</v>
      </c>
      <c r="H679" s="12" t="s">
        <v>44</v>
      </c>
      <c r="I679" s="17" t="s">
        <v>227</v>
      </c>
      <c r="J679" s="49" t="s">
        <v>228</v>
      </c>
      <c r="K679" s="12" t="s">
        <v>47</v>
      </c>
      <c r="L679" s="12" t="s">
        <v>48</v>
      </c>
      <c r="M679" s="45">
        <v>20</v>
      </c>
      <c r="N679" s="45">
        <v>20</v>
      </c>
      <c r="O679" s="12" t="s">
        <v>239</v>
      </c>
      <c r="P679" s="12" t="s">
        <v>240</v>
      </c>
      <c r="Q679" s="52"/>
      <c r="R679" s="52"/>
      <c r="S679" s="52"/>
      <c r="T679" s="52"/>
      <c r="U679" s="52"/>
      <c r="V679" s="52"/>
      <c r="W679" s="52"/>
      <c r="X679" s="52"/>
      <c r="Y679" s="52"/>
      <c r="Z679" s="12" t="s">
        <v>230</v>
      </c>
    </row>
    <row r="680" customHeight="1" spans="1:30">
      <c r="A680" s="12">
        <f t="shared" si="37"/>
        <v>675</v>
      </c>
      <c r="B680" s="52" t="s">
        <v>38</v>
      </c>
      <c r="C680" s="13" t="s">
        <v>53</v>
      </c>
      <c r="D680" s="14" t="s">
        <v>1795</v>
      </c>
      <c r="E680" s="15" t="s">
        <v>1796</v>
      </c>
      <c r="F680" s="14" t="s">
        <v>1797</v>
      </c>
      <c r="G680" s="17" t="str">
        <f>VLOOKUP(D:D,[1]项目库!$B:$H,7,0)</f>
        <v>插旗村</v>
      </c>
      <c r="H680" s="12" t="s">
        <v>44</v>
      </c>
      <c r="I680" s="17" t="s">
        <v>227</v>
      </c>
      <c r="J680" s="49" t="s">
        <v>228</v>
      </c>
      <c r="K680" s="12" t="s">
        <v>47</v>
      </c>
      <c r="L680" s="12" t="s">
        <v>48</v>
      </c>
      <c r="M680" s="45">
        <v>28.35</v>
      </c>
      <c r="N680" s="45">
        <v>28.35</v>
      </c>
      <c r="O680" s="12" t="s">
        <v>239</v>
      </c>
      <c r="P680" s="12" t="s">
        <v>240</v>
      </c>
      <c r="Q680" s="52"/>
      <c r="R680" s="52"/>
      <c r="S680" s="52"/>
      <c r="T680" s="52"/>
      <c r="U680" s="52"/>
      <c r="V680" s="52"/>
      <c r="W680" s="52"/>
      <c r="X680" s="52"/>
      <c r="Y680" s="52"/>
      <c r="Z680" s="12"/>
      <c r="AD680" s="43" t="s">
        <v>1798</v>
      </c>
    </row>
    <row r="681" customHeight="1" spans="1:30">
      <c r="A681" s="12">
        <f t="shared" si="37"/>
        <v>676</v>
      </c>
      <c r="B681" s="52" t="s">
        <v>38</v>
      </c>
      <c r="C681" s="13" t="s">
        <v>53</v>
      </c>
      <c r="D681" s="14" t="s">
        <v>1799</v>
      </c>
      <c r="E681" s="15" t="s">
        <v>1800</v>
      </c>
      <c r="F681" s="14" t="s">
        <v>1801</v>
      </c>
      <c r="G681" s="17" t="str">
        <f>VLOOKUP(D:D,[1]项目库!$B:$H,7,0)</f>
        <v>分水村1、2、3、4组</v>
      </c>
      <c r="H681" s="12" t="s">
        <v>44</v>
      </c>
      <c r="I681" s="17" t="s">
        <v>227</v>
      </c>
      <c r="J681" s="49" t="s">
        <v>228</v>
      </c>
      <c r="K681" s="12" t="s">
        <v>47</v>
      </c>
      <c r="L681" s="12" t="s">
        <v>48</v>
      </c>
      <c r="M681" s="45">
        <v>32.42</v>
      </c>
      <c r="N681" s="45">
        <v>32.42</v>
      </c>
      <c r="O681" s="12" t="s">
        <v>239</v>
      </c>
      <c r="P681" s="12" t="s">
        <v>240</v>
      </c>
      <c r="Q681" s="52"/>
      <c r="R681" s="52"/>
      <c r="S681" s="52"/>
      <c r="T681" s="52"/>
      <c r="U681" s="52"/>
      <c r="V681" s="52"/>
      <c r="W681" s="52"/>
      <c r="X681" s="52"/>
      <c r="Y681" s="52"/>
      <c r="Z681" s="12"/>
      <c r="AD681" s="43" t="s">
        <v>1802</v>
      </c>
    </row>
    <row r="682" customHeight="1" spans="1:30">
      <c r="A682" s="12">
        <f t="shared" si="37"/>
        <v>677</v>
      </c>
      <c r="B682" s="52" t="s">
        <v>38</v>
      </c>
      <c r="C682" s="13" t="s">
        <v>53</v>
      </c>
      <c r="D682" s="14" t="s">
        <v>1803</v>
      </c>
      <c r="E682" s="15" t="s">
        <v>1804</v>
      </c>
      <c r="F682" s="14" t="s">
        <v>1805</v>
      </c>
      <c r="G682" s="17" t="str">
        <f>VLOOKUP(D:D,[1]项目库!$B:$H,7,0)</f>
        <v>李河镇骑龙村</v>
      </c>
      <c r="H682" s="12" t="s">
        <v>44</v>
      </c>
      <c r="I682" s="17" t="s">
        <v>227</v>
      </c>
      <c r="J682" s="49" t="s">
        <v>228</v>
      </c>
      <c r="K682" s="12" t="s">
        <v>47</v>
      </c>
      <c r="L682" s="12" t="s">
        <v>48</v>
      </c>
      <c r="M682" s="45">
        <v>14.67</v>
      </c>
      <c r="N682" s="45">
        <v>14.67</v>
      </c>
      <c r="O682" s="12" t="s">
        <v>239</v>
      </c>
      <c r="P682" s="12" t="s">
        <v>240</v>
      </c>
      <c r="Q682" s="52"/>
      <c r="R682" s="52"/>
      <c r="S682" s="52"/>
      <c r="T682" s="52"/>
      <c r="U682" s="52"/>
      <c r="V682" s="52"/>
      <c r="W682" s="52"/>
      <c r="X682" s="52"/>
      <c r="Y682" s="52"/>
      <c r="Z682" s="12"/>
      <c r="AD682" s="43" t="s">
        <v>1806</v>
      </c>
    </row>
    <row r="683" customHeight="1" spans="1:26">
      <c r="A683" s="12">
        <f t="shared" si="37"/>
        <v>678</v>
      </c>
      <c r="B683" s="52" t="s">
        <v>38</v>
      </c>
      <c r="C683" s="13" t="s">
        <v>53</v>
      </c>
      <c r="D683" s="53" t="s">
        <v>1694</v>
      </c>
      <c r="E683" s="15" t="s">
        <v>1695</v>
      </c>
      <c r="F683" s="14" t="s">
        <v>1696</v>
      </c>
      <c r="G683" s="17" t="str">
        <f>VLOOKUP(D:D,[1]项目库!$B:$H,7,0)</f>
        <v>高峰街道洪安村</v>
      </c>
      <c r="H683" s="12" t="s">
        <v>44</v>
      </c>
      <c r="I683" s="17" t="s">
        <v>522</v>
      </c>
      <c r="J683" s="17" t="s">
        <v>527</v>
      </c>
      <c r="K683" s="12" t="s">
        <v>47</v>
      </c>
      <c r="L683" s="12" t="s">
        <v>48</v>
      </c>
      <c r="M683" s="59">
        <v>34</v>
      </c>
      <c r="N683" s="59">
        <v>34</v>
      </c>
      <c r="O683" s="12" t="s">
        <v>239</v>
      </c>
      <c r="P683" s="12" t="s">
        <v>240</v>
      </c>
      <c r="Q683" s="52"/>
      <c r="R683" s="52"/>
      <c r="S683" s="52"/>
      <c r="T683" s="52"/>
      <c r="U683" s="52"/>
      <c r="V683" s="52"/>
      <c r="W683" s="52"/>
      <c r="X683" s="52"/>
      <c r="Y683" s="52"/>
      <c r="Z683" s="12"/>
    </row>
    <row r="684" customHeight="1" spans="1:30">
      <c r="A684" s="12">
        <f t="shared" si="37"/>
        <v>679</v>
      </c>
      <c r="B684" s="12" t="s">
        <v>38</v>
      </c>
      <c r="C684" s="13" t="s">
        <v>53</v>
      </c>
      <c r="D684" s="14" t="s">
        <v>1807</v>
      </c>
      <c r="E684" s="15" t="s">
        <v>1808</v>
      </c>
      <c r="F684" s="14" t="s">
        <v>1809</v>
      </c>
      <c r="G684" s="17" t="str">
        <f>VLOOKUP(D:D,[1]项目库!$B:$H,7,0)</f>
        <v>罗田镇中山社区</v>
      </c>
      <c r="H684" s="12" t="s">
        <v>44</v>
      </c>
      <c r="I684" s="17" t="s">
        <v>227</v>
      </c>
      <c r="J684" s="49" t="s">
        <v>228</v>
      </c>
      <c r="K684" s="12" t="s">
        <v>47</v>
      </c>
      <c r="L684" s="12" t="s">
        <v>48</v>
      </c>
      <c r="M684" s="45">
        <v>26.44</v>
      </c>
      <c r="N684" s="45">
        <v>26.44</v>
      </c>
      <c r="O684" s="12" t="s">
        <v>536</v>
      </c>
      <c r="P684" s="12" t="s">
        <v>1810</v>
      </c>
      <c r="Q684" s="52"/>
      <c r="R684" s="52"/>
      <c r="S684" s="52"/>
      <c r="T684" s="52"/>
      <c r="U684" s="52"/>
      <c r="V684" s="52"/>
      <c r="W684" s="52"/>
      <c r="X684" s="52"/>
      <c r="Y684" s="52"/>
      <c r="Z684" s="12"/>
      <c r="AD684" s="43" t="s">
        <v>1811</v>
      </c>
    </row>
    <row r="685" customHeight="1" spans="1:30">
      <c r="A685" s="12">
        <f t="shared" si="37"/>
        <v>680</v>
      </c>
      <c r="B685" s="12" t="s">
        <v>38</v>
      </c>
      <c r="C685" s="13" t="s">
        <v>53</v>
      </c>
      <c r="D685" s="14" t="s">
        <v>1812</v>
      </c>
      <c r="E685" s="15" t="s">
        <v>1813</v>
      </c>
      <c r="F685" s="14" t="s">
        <v>1814</v>
      </c>
      <c r="G685" s="17" t="str">
        <f>VLOOKUP(D:D,[1]项目库!$B:$H,7,0)</f>
        <v>同心村、千银村、张和村、钟楼村、凤池村、余家村、桥亭村</v>
      </c>
      <c r="H685" s="12" t="s">
        <v>44</v>
      </c>
      <c r="I685" s="17" t="s">
        <v>227</v>
      </c>
      <c r="J685" s="49" t="s">
        <v>228</v>
      </c>
      <c r="K685" s="12" t="s">
        <v>47</v>
      </c>
      <c r="L685" s="12" t="s">
        <v>48</v>
      </c>
      <c r="M685" s="45">
        <v>21.81</v>
      </c>
      <c r="N685" s="45">
        <v>21.81</v>
      </c>
      <c r="O685" s="12" t="s">
        <v>536</v>
      </c>
      <c r="P685" s="12" t="s">
        <v>1810</v>
      </c>
      <c r="Q685" s="52"/>
      <c r="R685" s="52"/>
      <c r="S685" s="52"/>
      <c r="T685" s="52"/>
      <c r="U685" s="52"/>
      <c r="V685" s="52"/>
      <c r="W685" s="52"/>
      <c r="X685" s="52"/>
      <c r="Y685" s="52"/>
      <c r="Z685" s="12"/>
      <c r="AD685" s="43" t="s">
        <v>1815</v>
      </c>
    </row>
    <row r="686" customHeight="1" spans="1:30">
      <c r="A686" s="12">
        <f t="shared" si="37"/>
        <v>681</v>
      </c>
      <c r="B686" s="12" t="s">
        <v>38</v>
      </c>
      <c r="C686" s="13" t="s">
        <v>53</v>
      </c>
      <c r="D686" s="14" t="s">
        <v>1816</v>
      </c>
      <c r="E686" s="15" t="s">
        <v>1817</v>
      </c>
      <c r="F686" s="14" t="s">
        <v>1818</v>
      </c>
      <c r="G686" s="17" t="str">
        <f>VLOOKUP(D:D,[1]项目库!$B:$H,7,0)</f>
        <v>大林村、五龙村、联盟村</v>
      </c>
      <c r="H686" s="12" t="s">
        <v>44</v>
      </c>
      <c r="I686" s="17" t="s">
        <v>227</v>
      </c>
      <c r="J686" s="49" t="s">
        <v>228</v>
      </c>
      <c r="K686" s="12" t="s">
        <v>47</v>
      </c>
      <c r="L686" s="12" t="s">
        <v>48</v>
      </c>
      <c r="M686" s="45">
        <v>18.19</v>
      </c>
      <c r="N686" s="45">
        <v>18.19</v>
      </c>
      <c r="O686" s="12" t="s">
        <v>536</v>
      </c>
      <c r="P686" s="12" t="s">
        <v>1810</v>
      </c>
      <c r="Q686" s="52"/>
      <c r="R686" s="52"/>
      <c r="S686" s="52"/>
      <c r="T686" s="52"/>
      <c r="U686" s="52"/>
      <c r="V686" s="52"/>
      <c r="W686" s="52"/>
      <c r="X686" s="52"/>
      <c r="Y686" s="52"/>
      <c r="Z686" s="12"/>
      <c r="AD686" s="43" t="s">
        <v>1819</v>
      </c>
    </row>
    <row r="687" customHeight="1" spans="1:30">
      <c r="A687" s="12">
        <f t="shared" si="37"/>
        <v>682</v>
      </c>
      <c r="B687" s="12" t="s">
        <v>38</v>
      </c>
      <c r="C687" s="13" t="s">
        <v>53</v>
      </c>
      <c r="D687" s="14" t="s">
        <v>1820</v>
      </c>
      <c r="E687" s="15" t="s">
        <v>1821</v>
      </c>
      <c r="F687" s="14" t="s">
        <v>1822</v>
      </c>
      <c r="G687" s="17" t="str">
        <f>VLOOKUP(D:D,[1]项目库!$B:$H,7,0)</f>
        <v>长坪乡</v>
      </c>
      <c r="H687" s="12" t="s">
        <v>44</v>
      </c>
      <c r="I687" s="17" t="s">
        <v>227</v>
      </c>
      <c r="J687" s="49" t="s">
        <v>228</v>
      </c>
      <c r="K687" s="12" t="s">
        <v>47</v>
      </c>
      <c r="L687" s="12" t="s">
        <v>48</v>
      </c>
      <c r="M687" s="45">
        <v>16.5</v>
      </c>
      <c r="N687" s="45">
        <v>16.5</v>
      </c>
      <c r="O687" s="12" t="s">
        <v>536</v>
      </c>
      <c r="P687" s="12" t="s">
        <v>1810</v>
      </c>
      <c r="Q687" s="52"/>
      <c r="R687" s="52"/>
      <c r="S687" s="52"/>
      <c r="T687" s="52"/>
      <c r="U687" s="52"/>
      <c r="V687" s="52"/>
      <c r="W687" s="52"/>
      <c r="X687" s="52"/>
      <c r="Y687" s="52"/>
      <c r="Z687" s="12"/>
      <c r="AD687" s="43" t="s">
        <v>1823</v>
      </c>
    </row>
    <row r="688" customHeight="1" spans="1:30">
      <c r="A688" s="12">
        <f t="shared" si="37"/>
        <v>683</v>
      </c>
      <c r="B688" s="12" t="s">
        <v>38</v>
      </c>
      <c r="C688" s="13" t="s">
        <v>53</v>
      </c>
      <c r="D688" s="14" t="s">
        <v>1824</v>
      </c>
      <c r="E688" s="15" t="s">
        <v>1825</v>
      </c>
      <c r="F688" s="14" t="s">
        <v>1826</v>
      </c>
      <c r="G688" s="17" t="str">
        <f>VLOOKUP(D:D,[1]项目库!$B:$H,7,0)</f>
        <v>响水镇宝莲村、公议村</v>
      </c>
      <c r="H688" s="12" t="s">
        <v>44</v>
      </c>
      <c r="I688" s="17" t="s">
        <v>227</v>
      </c>
      <c r="J688" s="49" t="s">
        <v>228</v>
      </c>
      <c r="K688" s="12" t="s">
        <v>47</v>
      </c>
      <c r="L688" s="12" t="s">
        <v>48</v>
      </c>
      <c r="M688" s="45">
        <v>23.66</v>
      </c>
      <c r="N688" s="45">
        <v>23.66</v>
      </c>
      <c r="O688" s="12" t="s">
        <v>536</v>
      </c>
      <c r="P688" s="12" t="s">
        <v>1810</v>
      </c>
      <c r="Q688" s="52"/>
      <c r="R688" s="52"/>
      <c r="S688" s="52"/>
      <c r="T688" s="52"/>
      <c r="U688" s="52"/>
      <c r="V688" s="52"/>
      <c r="W688" s="52"/>
      <c r="X688" s="52"/>
      <c r="Y688" s="52"/>
      <c r="Z688" s="12"/>
      <c r="AD688" s="43" t="s">
        <v>1827</v>
      </c>
    </row>
    <row r="689" customHeight="1" spans="1:30">
      <c r="A689" s="12">
        <f t="shared" si="37"/>
        <v>684</v>
      </c>
      <c r="B689" s="12" t="s">
        <v>38</v>
      </c>
      <c r="C689" s="13" t="s">
        <v>53</v>
      </c>
      <c r="D689" s="14" t="s">
        <v>1828</v>
      </c>
      <c r="E689" s="15" t="s">
        <v>1829</v>
      </c>
      <c r="F689" s="14" t="s">
        <v>1830</v>
      </c>
      <c r="G689" s="17" t="str">
        <f>VLOOKUP(D:D,[1]项目库!$B:$H,7,0)</f>
        <v>龙驹镇太吉村、龙溪村、茶园村、梧桐村</v>
      </c>
      <c r="H689" s="12" t="s">
        <v>44</v>
      </c>
      <c r="I689" s="17" t="s">
        <v>227</v>
      </c>
      <c r="J689" s="49" t="s">
        <v>228</v>
      </c>
      <c r="K689" s="12" t="s">
        <v>47</v>
      </c>
      <c r="L689" s="12" t="s">
        <v>48</v>
      </c>
      <c r="M689" s="45">
        <v>2.02</v>
      </c>
      <c r="N689" s="45">
        <v>2.02</v>
      </c>
      <c r="O689" s="12" t="s">
        <v>536</v>
      </c>
      <c r="P689" s="12" t="s">
        <v>1810</v>
      </c>
      <c r="Q689" s="52"/>
      <c r="R689" s="52"/>
      <c r="S689" s="52"/>
      <c r="T689" s="52"/>
      <c r="U689" s="52"/>
      <c r="V689" s="52"/>
      <c r="W689" s="52"/>
      <c r="X689" s="52"/>
      <c r="Y689" s="52"/>
      <c r="Z689" s="12"/>
      <c r="AD689" s="43" t="s">
        <v>1831</v>
      </c>
    </row>
    <row r="690" customHeight="1" spans="1:30">
      <c r="A690" s="12">
        <f t="shared" si="37"/>
        <v>685</v>
      </c>
      <c r="B690" s="12" t="s">
        <v>38</v>
      </c>
      <c r="C690" s="13" t="s">
        <v>53</v>
      </c>
      <c r="D690" s="14" t="s">
        <v>1832</v>
      </c>
      <c r="E690" s="15" t="s">
        <v>1833</v>
      </c>
      <c r="F690" s="14" t="s">
        <v>1834</v>
      </c>
      <c r="G690" s="17" t="str">
        <f>VLOOKUP(D:D,[1]项目库!$B:$H,7,0)</f>
        <v>柏湾村、法隆村、古堰村、红丰村共4个村</v>
      </c>
      <c r="H690" s="12" t="s">
        <v>44</v>
      </c>
      <c r="I690" s="17" t="s">
        <v>227</v>
      </c>
      <c r="J690" s="49" t="s">
        <v>228</v>
      </c>
      <c r="K690" s="12" t="s">
        <v>47</v>
      </c>
      <c r="L690" s="12" t="s">
        <v>48</v>
      </c>
      <c r="M690" s="45">
        <v>27.13</v>
      </c>
      <c r="N690" s="45">
        <v>27.13</v>
      </c>
      <c r="O690" s="12" t="s">
        <v>536</v>
      </c>
      <c r="P690" s="12" t="s">
        <v>1810</v>
      </c>
      <c r="Q690" s="52"/>
      <c r="R690" s="52"/>
      <c r="S690" s="52"/>
      <c r="T690" s="52"/>
      <c r="U690" s="52"/>
      <c r="V690" s="52"/>
      <c r="W690" s="52"/>
      <c r="X690" s="52"/>
      <c r="Y690" s="52"/>
      <c r="Z690" s="12"/>
      <c r="AD690" s="43" t="s">
        <v>1835</v>
      </c>
    </row>
    <row r="691" customHeight="1" spans="1:30">
      <c r="A691" s="12">
        <f t="shared" si="37"/>
        <v>686</v>
      </c>
      <c r="B691" s="12" t="s">
        <v>38</v>
      </c>
      <c r="C691" s="13" t="s">
        <v>53</v>
      </c>
      <c r="D691" s="14" t="s">
        <v>1836</v>
      </c>
      <c r="E691" s="15" t="s">
        <v>1837</v>
      </c>
      <c r="F691" s="14" t="s">
        <v>1838</v>
      </c>
      <c r="G691" s="17" t="str">
        <f>VLOOKUP(D:D,[1]项目库!$B:$H,7,0)</f>
        <v>新乡镇龙泉村</v>
      </c>
      <c r="H691" s="12" t="s">
        <v>44</v>
      </c>
      <c r="I691" s="17" t="s">
        <v>227</v>
      </c>
      <c r="J691" s="49" t="s">
        <v>228</v>
      </c>
      <c r="K691" s="12" t="s">
        <v>47</v>
      </c>
      <c r="L691" s="12" t="s">
        <v>48</v>
      </c>
      <c r="M691" s="45">
        <v>25.42</v>
      </c>
      <c r="N691" s="45">
        <v>25.42</v>
      </c>
      <c r="O691" s="12" t="s">
        <v>536</v>
      </c>
      <c r="P691" s="12" t="s">
        <v>1810</v>
      </c>
      <c r="Q691" s="52"/>
      <c r="R691" s="52"/>
      <c r="S691" s="52"/>
      <c r="T691" s="52"/>
      <c r="U691" s="52"/>
      <c r="V691" s="52"/>
      <c r="W691" s="52"/>
      <c r="X691" s="52"/>
      <c r="Y691" s="52"/>
      <c r="Z691" s="12"/>
      <c r="AD691" s="43" t="s">
        <v>1839</v>
      </c>
    </row>
    <row r="692" customHeight="1" spans="1:30">
      <c r="A692" s="12">
        <f t="shared" si="37"/>
        <v>687</v>
      </c>
      <c r="B692" s="12" t="s">
        <v>38</v>
      </c>
      <c r="C692" s="13" t="s">
        <v>53</v>
      </c>
      <c r="D692" s="14" t="s">
        <v>1840</v>
      </c>
      <c r="E692" s="15" t="s">
        <v>1841</v>
      </c>
      <c r="F692" s="14" t="s">
        <v>1842</v>
      </c>
      <c r="G692" s="17" t="str">
        <f>VLOOKUP(D:D,[1]项目库!$B:$H,7,0)</f>
        <v>后山镇沐河村、天元村</v>
      </c>
      <c r="H692" s="12" t="s">
        <v>44</v>
      </c>
      <c r="I692" s="17" t="s">
        <v>227</v>
      </c>
      <c r="J692" s="49" t="s">
        <v>228</v>
      </c>
      <c r="K692" s="12" t="s">
        <v>47</v>
      </c>
      <c r="L692" s="12" t="s">
        <v>48</v>
      </c>
      <c r="M692" s="45">
        <v>26.83</v>
      </c>
      <c r="N692" s="45">
        <v>26.83</v>
      </c>
      <c r="O692" s="12" t="s">
        <v>536</v>
      </c>
      <c r="P692" s="12" t="s">
        <v>1810</v>
      </c>
      <c r="Q692" s="52"/>
      <c r="R692" s="52"/>
      <c r="S692" s="52"/>
      <c r="T692" s="52"/>
      <c r="U692" s="52"/>
      <c r="V692" s="52"/>
      <c r="W692" s="52"/>
      <c r="X692" s="52"/>
      <c r="Y692" s="52"/>
      <c r="Z692" s="12"/>
      <c r="AD692" s="43" t="s">
        <v>1843</v>
      </c>
    </row>
    <row r="693" customHeight="1" spans="1:30">
      <c r="A693" s="12">
        <f t="shared" si="37"/>
        <v>688</v>
      </c>
      <c r="B693" s="12" t="s">
        <v>38</v>
      </c>
      <c r="C693" s="13" t="s">
        <v>53</v>
      </c>
      <c r="D693" s="14" t="s">
        <v>1828</v>
      </c>
      <c r="E693" s="15" t="s">
        <v>1829</v>
      </c>
      <c r="F693" s="14" t="s">
        <v>1830</v>
      </c>
      <c r="G693" s="17" t="str">
        <f>VLOOKUP(D:D,[1]项目库!$B:$H,7,0)</f>
        <v>龙驹镇太吉村、龙溪村、茶园村、梧桐村</v>
      </c>
      <c r="H693" s="12" t="s">
        <v>44</v>
      </c>
      <c r="I693" s="17" t="s">
        <v>227</v>
      </c>
      <c r="J693" s="49" t="s">
        <v>228</v>
      </c>
      <c r="K693" s="12" t="s">
        <v>47</v>
      </c>
      <c r="L693" s="12" t="s">
        <v>48</v>
      </c>
      <c r="M693" s="45">
        <v>33</v>
      </c>
      <c r="N693" s="45">
        <v>33</v>
      </c>
      <c r="O693" s="12" t="s">
        <v>1844</v>
      </c>
      <c r="P693" s="12" t="s">
        <v>1845</v>
      </c>
      <c r="Q693" s="52"/>
      <c r="R693" s="52"/>
      <c r="S693" s="52"/>
      <c r="T693" s="52"/>
      <c r="U693" s="52"/>
      <c r="V693" s="52"/>
      <c r="W693" s="52"/>
      <c r="X693" s="52"/>
      <c r="Y693" s="52"/>
      <c r="Z693" s="12"/>
      <c r="AD693" s="43" t="s">
        <v>1831</v>
      </c>
    </row>
    <row r="694" customHeight="1" spans="1:26">
      <c r="A694" s="12">
        <f t="shared" si="37"/>
        <v>689</v>
      </c>
      <c r="B694" s="12" t="s">
        <v>38</v>
      </c>
      <c r="C694" s="13" t="s">
        <v>53</v>
      </c>
      <c r="D694" s="49" t="s">
        <v>1846</v>
      </c>
      <c r="E694" s="15" t="s">
        <v>1847</v>
      </c>
      <c r="F694" s="14" t="s">
        <v>1848</v>
      </c>
      <c r="G694" s="17" t="str">
        <f>VLOOKUP(D:D,[1]项目库!$B:$H,7,0)</f>
        <v>罗田镇枫香村</v>
      </c>
      <c r="H694" s="12" t="s">
        <v>44</v>
      </c>
      <c r="I694" s="17" t="s">
        <v>227</v>
      </c>
      <c r="J694" s="49" t="s">
        <v>228</v>
      </c>
      <c r="K694" s="12" t="s">
        <v>47</v>
      </c>
      <c r="L694" s="12" t="s">
        <v>48</v>
      </c>
      <c r="M694" s="12">
        <v>32</v>
      </c>
      <c r="N694" s="45"/>
      <c r="O694" s="12"/>
      <c r="P694" s="12"/>
      <c r="Q694" s="12">
        <v>32</v>
      </c>
      <c r="R694" s="12" t="s">
        <v>1849</v>
      </c>
      <c r="S694" s="12" t="s">
        <v>229</v>
      </c>
      <c r="T694" s="52"/>
      <c r="U694" s="52"/>
      <c r="V694" s="52"/>
      <c r="W694" s="52"/>
      <c r="X694" s="52"/>
      <c r="Y694" s="52"/>
      <c r="Z694" s="12"/>
    </row>
    <row r="695" customHeight="1" spans="1:26">
      <c r="A695" s="12">
        <f t="shared" si="37"/>
        <v>690</v>
      </c>
      <c r="B695" s="12" t="s">
        <v>38</v>
      </c>
      <c r="C695" s="13" t="s">
        <v>53</v>
      </c>
      <c r="D695" s="56" t="s">
        <v>1850</v>
      </c>
      <c r="E695" s="24" t="s">
        <v>1851</v>
      </c>
      <c r="F695" s="14" t="s">
        <v>1852</v>
      </c>
      <c r="G695" s="17" t="str">
        <f>VLOOKUP(D:D,[1]项目库!$B:$H,7,0)</f>
        <v>万州区小岭社区</v>
      </c>
      <c r="H695" s="12" t="s">
        <v>44</v>
      </c>
      <c r="I695" s="17" t="s">
        <v>227</v>
      </c>
      <c r="J695" s="49" t="s">
        <v>228</v>
      </c>
      <c r="K695" s="12" t="s">
        <v>47</v>
      </c>
      <c r="L695" s="12" t="s">
        <v>48</v>
      </c>
      <c r="M695" s="40">
        <v>40.9851</v>
      </c>
      <c r="N695" s="45"/>
      <c r="O695" s="12"/>
      <c r="P695" s="12"/>
      <c r="Q695" s="40">
        <v>40.9851</v>
      </c>
      <c r="R695" s="12" t="s">
        <v>1849</v>
      </c>
      <c r="S695" s="12" t="s">
        <v>229</v>
      </c>
      <c r="T695" s="52"/>
      <c r="U695" s="52"/>
      <c r="V695" s="52"/>
      <c r="W695" s="52"/>
      <c r="X695" s="52"/>
      <c r="Y695" s="52"/>
      <c r="Z695" s="12" t="s">
        <v>230</v>
      </c>
    </row>
    <row r="696" customHeight="1" spans="1:26">
      <c r="A696" s="12">
        <f t="shared" si="37"/>
        <v>691</v>
      </c>
      <c r="B696" s="12" t="s">
        <v>38</v>
      </c>
      <c r="C696" s="13" t="s">
        <v>53</v>
      </c>
      <c r="D696" s="49" t="s">
        <v>1853</v>
      </c>
      <c r="E696" s="15" t="s">
        <v>1854</v>
      </c>
      <c r="F696" s="14" t="s">
        <v>1855</v>
      </c>
      <c r="G696" s="17" t="str">
        <f>VLOOKUP(D:D,[1]项目库!$B:$H,7,0)</f>
        <v>长岭镇</v>
      </c>
      <c r="H696" s="12" t="s">
        <v>44</v>
      </c>
      <c r="I696" s="17" t="s">
        <v>227</v>
      </c>
      <c r="J696" s="49" t="s">
        <v>228</v>
      </c>
      <c r="K696" s="12" t="s">
        <v>47</v>
      </c>
      <c r="L696" s="12" t="s">
        <v>48</v>
      </c>
      <c r="M696" s="12">
        <v>30</v>
      </c>
      <c r="N696" s="45"/>
      <c r="O696" s="12"/>
      <c r="P696" s="12"/>
      <c r="Q696" s="12">
        <v>30</v>
      </c>
      <c r="R696" s="12" t="s">
        <v>1849</v>
      </c>
      <c r="S696" s="12" t="s">
        <v>229</v>
      </c>
      <c r="T696" s="52"/>
      <c r="U696" s="52"/>
      <c r="V696" s="52"/>
      <c r="W696" s="52"/>
      <c r="X696" s="52"/>
      <c r="Y696" s="52"/>
      <c r="Z696" s="12"/>
    </row>
    <row r="697" customHeight="1" spans="1:26">
      <c r="A697" s="12">
        <f t="shared" si="37"/>
        <v>692</v>
      </c>
      <c r="B697" s="12" t="s">
        <v>38</v>
      </c>
      <c r="C697" s="13" t="s">
        <v>53</v>
      </c>
      <c r="D697" s="57" t="s">
        <v>1856</v>
      </c>
      <c r="E697" s="15" t="s">
        <v>1857</v>
      </c>
      <c r="F697" s="14" t="s">
        <v>1858</v>
      </c>
      <c r="G697" s="17" t="str">
        <f>VLOOKUP(D:D,[1]项目库!$B:$H,7,0)</f>
        <v>万州区长滩镇太白溪村、长滩社区、向家社区、红石村、土门村、沙滩村、林场村、茶坪村、白岩村、天庆村</v>
      </c>
      <c r="H697" s="12" t="s">
        <v>44</v>
      </c>
      <c r="I697" s="17" t="s">
        <v>227</v>
      </c>
      <c r="J697" s="49" t="s">
        <v>228</v>
      </c>
      <c r="K697" s="12" t="s">
        <v>47</v>
      </c>
      <c r="L697" s="12" t="s">
        <v>48</v>
      </c>
      <c r="M697" s="61">
        <v>60</v>
      </c>
      <c r="N697" s="45"/>
      <c r="O697" s="12"/>
      <c r="P697" s="12"/>
      <c r="Q697" s="61">
        <v>60</v>
      </c>
      <c r="R697" s="12" t="s">
        <v>1849</v>
      </c>
      <c r="S697" s="12" t="s">
        <v>229</v>
      </c>
      <c r="T697" s="52"/>
      <c r="U697" s="52"/>
      <c r="V697" s="52"/>
      <c r="W697" s="52"/>
      <c r="X697" s="52"/>
      <c r="Y697" s="52"/>
      <c r="Z697" s="12"/>
    </row>
    <row r="698" customHeight="1" spans="1:26">
      <c r="A698" s="12">
        <f t="shared" si="37"/>
        <v>693</v>
      </c>
      <c r="B698" s="12" t="s">
        <v>38</v>
      </c>
      <c r="C698" s="23" t="s">
        <v>53</v>
      </c>
      <c r="D698" s="14" t="s">
        <v>1859</v>
      </c>
      <c r="E698" s="15" t="s">
        <v>1860</v>
      </c>
      <c r="F698" s="14" t="s">
        <v>1861</v>
      </c>
      <c r="G698" s="17" t="str">
        <f>VLOOKUP(D:D,[1]项目库!$B:$H,7,0)</f>
        <v>新田镇盐井社区</v>
      </c>
      <c r="H698" s="12" t="s">
        <v>44</v>
      </c>
      <c r="I698" s="17" t="s">
        <v>363</v>
      </c>
      <c r="J698" s="49" t="s">
        <v>364</v>
      </c>
      <c r="K698" s="12" t="s">
        <v>47</v>
      </c>
      <c r="L698" s="12" t="s">
        <v>48</v>
      </c>
      <c r="M698" s="60">
        <v>50</v>
      </c>
      <c r="N698" s="45"/>
      <c r="O698" s="12"/>
      <c r="P698" s="12"/>
      <c r="Q698" s="60">
        <v>50</v>
      </c>
      <c r="R698" s="12" t="s">
        <v>57</v>
      </c>
      <c r="S698" s="12" t="s">
        <v>1862</v>
      </c>
      <c r="T698" s="52"/>
      <c r="U698" s="52"/>
      <c r="V698" s="52"/>
      <c r="W698" s="52"/>
      <c r="X698" s="52"/>
      <c r="Y698" s="52"/>
      <c r="Z698" s="12"/>
    </row>
    <row r="699" customHeight="1" spans="1:26">
      <c r="A699" s="12">
        <f t="shared" si="37"/>
        <v>694</v>
      </c>
      <c r="B699" s="12" t="s">
        <v>38</v>
      </c>
      <c r="C699" s="23" t="s">
        <v>39</v>
      </c>
      <c r="D699" s="14" t="s">
        <v>377</v>
      </c>
      <c r="E699" s="15" t="s">
        <v>378</v>
      </c>
      <c r="F699" s="14" t="s">
        <v>379</v>
      </c>
      <c r="G699" s="17" t="str">
        <f>VLOOKUP(D:D,[1]项目库!$B:$H,7,0)</f>
        <v>甘宁、龙沙等49个镇乡街道</v>
      </c>
      <c r="H699" s="12" t="s">
        <v>44</v>
      </c>
      <c r="I699" s="17" t="s">
        <v>363</v>
      </c>
      <c r="J699" s="49" t="s">
        <v>364</v>
      </c>
      <c r="K699" s="12" t="s">
        <v>47</v>
      </c>
      <c r="L699" s="12" t="s">
        <v>48</v>
      </c>
      <c r="M699" s="60">
        <v>279</v>
      </c>
      <c r="N699" s="45"/>
      <c r="O699" s="12"/>
      <c r="P699" s="12"/>
      <c r="Q699" s="60">
        <v>279</v>
      </c>
      <c r="R699" s="12" t="s">
        <v>57</v>
      </c>
      <c r="S699" s="12" t="s">
        <v>1862</v>
      </c>
      <c r="T699" s="52"/>
      <c r="U699" s="52"/>
      <c r="V699" s="52"/>
      <c r="W699" s="52"/>
      <c r="X699" s="52"/>
      <c r="Y699" s="52"/>
      <c r="Z699" s="12"/>
    </row>
    <row r="700" customHeight="1" spans="1:26">
      <c r="A700" s="12">
        <f t="shared" si="37"/>
        <v>695</v>
      </c>
      <c r="B700" s="12" t="s">
        <v>38</v>
      </c>
      <c r="C700" s="13" t="s">
        <v>53</v>
      </c>
      <c r="D700" s="57" t="s">
        <v>1863</v>
      </c>
      <c r="E700" s="15" t="s">
        <v>1864</v>
      </c>
      <c r="F700" s="14" t="s">
        <v>1865</v>
      </c>
      <c r="G700" s="17" t="str">
        <f>VLOOKUP(D:D,[1]项目库!$B:$H,7,0)</f>
        <v>万州区陈家坝街道翠屏村</v>
      </c>
      <c r="H700" s="12" t="s">
        <v>44</v>
      </c>
      <c r="I700" s="17" t="s">
        <v>227</v>
      </c>
      <c r="J700" s="49" t="s">
        <v>228</v>
      </c>
      <c r="K700" s="12" t="s">
        <v>47</v>
      </c>
      <c r="L700" s="12" t="s">
        <v>48</v>
      </c>
      <c r="M700" s="61">
        <v>67</v>
      </c>
      <c r="N700" s="45"/>
      <c r="O700" s="12"/>
      <c r="P700" s="12"/>
      <c r="Q700" s="61">
        <v>67</v>
      </c>
      <c r="R700" s="12" t="s">
        <v>57</v>
      </c>
      <c r="S700" s="12" t="s">
        <v>1862</v>
      </c>
      <c r="T700" s="52"/>
      <c r="U700" s="52"/>
      <c r="V700" s="52"/>
      <c r="W700" s="52"/>
      <c r="X700" s="52"/>
      <c r="Y700" s="52"/>
      <c r="Z700" s="12"/>
    </row>
    <row r="701" customHeight="1" spans="1:26">
      <c r="A701" s="12">
        <f t="shared" si="37"/>
        <v>696</v>
      </c>
      <c r="B701" s="12" t="s">
        <v>38</v>
      </c>
      <c r="C701" s="13" t="s">
        <v>53</v>
      </c>
      <c r="D701" s="57" t="s">
        <v>1866</v>
      </c>
      <c r="E701" s="15" t="s">
        <v>1867</v>
      </c>
      <c r="F701" s="14" t="s">
        <v>1868</v>
      </c>
      <c r="G701" s="17" t="str">
        <f>VLOOKUP(D:D,[1]项目库!$B:$H,7,0)</f>
        <v>万州区白羊镇大石村</v>
      </c>
      <c r="H701" s="12" t="s">
        <v>44</v>
      </c>
      <c r="I701" s="17" t="s">
        <v>227</v>
      </c>
      <c r="J701" s="49" t="s">
        <v>228</v>
      </c>
      <c r="K701" s="12" t="s">
        <v>47</v>
      </c>
      <c r="L701" s="12" t="s">
        <v>48</v>
      </c>
      <c r="M701" s="61">
        <v>65</v>
      </c>
      <c r="N701" s="45"/>
      <c r="O701" s="12"/>
      <c r="P701" s="12"/>
      <c r="Q701" s="61">
        <v>65</v>
      </c>
      <c r="R701" s="12" t="s">
        <v>57</v>
      </c>
      <c r="S701" s="12" t="s">
        <v>1862</v>
      </c>
      <c r="T701" s="52"/>
      <c r="U701" s="52"/>
      <c r="V701" s="52"/>
      <c r="W701" s="52"/>
      <c r="X701" s="52"/>
      <c r="Y701" s="52"/>
      <c r="Z701" s="12"/>
    </row>
    <row r="702" customHeight="1" spans="1:26">
      <c r="A702" s="12">
        <f t="shared" si="37"/>
        <v>697</v>
      </c>
      <c r="B702" s="12" t="s">
        <v>38</v>
      </c>
      <c r="C702" s="13" t="s">
        <v>53</v>
      </c>
      <c r="D702" s="57" t="s">
        <v>1869</v>
      </c>
      <c r="E702" s="15" t="s">
        <v>1867</v>
      </c>
      <c r="F702" s="14" t="s">
        <v>1870</v>
      </c>
      <c r="G702" s="17" t="str">
        <f>VLOOKUP(D:D,[1]项目库!$B:$H,7,0)</f>
        <v>万州区熊家镇古城村</v>
      </c>
      <c r="H702" s="12" t="s">
        <v>44</v>
      </c>
      <c r="I702" s="17" t="s">
        <v>227</v>
      </c>
      <c r="J702" s="49" t="s">
        <v>228</v>
      </c>
      <c r="K702" s="12" t="s">
        <v>47</v>
      </c>
      <c r="L702" s="12" t="s">
        <v>48</v>
      </c>
      <c r="M702" s="61">
        <v>60</v>
      </c>
      <c r="N702" s="45"/>
      <c r="O702" s="12"/>
      <c r="P702" s="12"/>
      <c r="Q702" s="61">
        <v>60</v>
      </c>
      <c r="R702" s="12" t="s">
        <v>57</v>
      </c>
      <c r="S702" s="12" t="s">
        <v>1862</v>
      </c>
      <c r="T702" s="52"/>
      <c r="U702" s="52"/>
      <c r="V702" s="52"/>
      <c r="W702" s="52"/>
      <c r="X702" s="52"/>
      <c r="Y702" s="52"/>
      <c r="Z702" s="12"/>
    </row>
    <row r="703" customHeight="1" spans="1:26">
      <c r="A703" s="12">
        <f t="shared" si="37"/>
        <v>698</v>
      </c>
      <c r="B703" s="12" t="s">
        <v>38</v>
      </c>
      <c r="C703" s="13" t="s">
        <v>53</v>
      </c>
      <c r="D703" s="49" t="s">
        <v>1871</v>
      </c>
      <c r="E703" s="15" t="s">
        <v>1872</v>
      </c>
      <c r="F703" s="14" t="s">
        <v>1873</v>
      </c>
      <c r="G703" s="17" t="str">
        <f>VLOOKUP(D:D,[1]项目库!$B:$H,7,0)</f>
        <v>长滩镇白岩村、草堂村、茶坪村、林场村、龙泉社区、清河村、沙滩村、太白溪村、天庆村、土门村、长滩社区、向家社区</v>
      </c>
      <c r="H703" s="12" t="s">
        <v>44</v>
      </c>
      <c r="I703" s="17" t="s">
        <v>227</v>
      </c>
      <c r="J703" s="49" t="s">
        <v>228</v>
      </c>
      <c r="K703" s="12" t="s">
        <v>47</v>
      </c>
      <c r="L703" s="12" t="s">
        <v>48</v>
      </c>
      <c r="M703" s="12">
        <v>420</v>
      </c>
      <c r="N703" s="45"/>
      <c r="O703" s="12"/>
      <c r="P703" s="12"/>
      <c r="Q703" s="12">
        <v>420</v>
      </c>
      <c r="R703" s="12" t="s">
        <v>57</v>
      </c>
      <c r="S703" s="12" t="s">
        <v>1862</v>
      </c>
      <c r="T703" s="52"/>
      <c r="U703" s="52"/>
      <c r="V703" s="52"/>
      <c r="W703" s="52"/>
      <c r="X703" s="52"/>
      <c r="Y703" s="52"/>
      <c r="Z703" s="12"/>
    </row>
    <row r="704" customHeight="1" spans="1:26">
      <c r="A704" s="12">
        <f t="shared" si="37"/>
        <v>699</v>
      </c>
      <c r="B704" s="12" t="s">
        <v>38</v>
      </c>
      <c r="C704" s="13" t="s">
        <v>53</v>
      </c>
      <c r="D704" s="49" t="s">
        <v>1874</v>
      </c>
      <c r="E704" s="15" t="s">
        <v>1875</v>
      </c>
      <c r="F704" s="14" t="s">
        <v>1876</v>
      </c>
      <c r="G704" s="17" t="str">
        <f>VLOOKUP(D:D,[1]项目库!$B:$H,7,0)</f>
        <v>长岭鹿池村、青石社区、老土村、林场村、清河村、</v>
      </c>
      <c r="H704" s="12" t="s">
        <v>44</v>
      </c>
      <c r="I704" s="17" t="s">
        <v>227</v>
      </c>
      <c r="J704" s="49" t="s">
        <v>228</v>
      </c>
      <c r="K704" s="12" t="s">
        <v>47</v>
      </c>
      <c r="L704" s="12" t="s">
        <v>48</v>
      </c>
      <c r="M704" s="12">
        <v>96</v>
      </c>
      <c r="N704" s="45"/>
      <c r="O704" s="12"/>
      <c r="P704" s="12"/>
      <c r="Q704" s="12">
        <v>96</v>
      </c>
      <c r="R704" s="12" t="s">
        <v>57</v>
      </c>
      <c r="S704" s="12" t="s">
        <v>1862</v>
      </c>
      <c r="T704" s="52"/>
      <c r="U704" s="52"/>
      <c r="V704" s="52"/>
      <c r="W704" s="52"/>
      <c r="X704" s="52"/>
      <c r="Y704" s="52"/>
      <c r="Z704" s="12"/>
    </row>
    <row r="705" customHeight="1" spans="1:26">
      <c r="A705" s="12">
        <f t="shared" si="37"/>
        <v>700</v>
      </c>
      <c r="B705" s="12" t="s">
        <v>38</v>
      </c>
      <c r="C705" s="13" t="s">
        <v>53</v>
      </c>
      <c r="D705" s="49" t="s">
        <v>1877</v>
      </c>
      <c r="E705" s="15" t="s">
        <v>1878</v>
      </c>
      <c r="F705" s="14" t="s">
        <v>1879</v>
      </c>
      <c r="G705" s="17" t="str">
        <f>VLOOKUP(D:D,[1]项目库!$B:$H,7,0)</f>
        <v>太安镇凤凰社区</v>
      </c>
      <c r="H705" s="12" t="s">
        <v>44</v>
      </c>
      <c r="I705" s="17" t="s">
        <v>227</v>
      </c>
      <c r="J705" s="49" t="s">
        <v>228</v>
      </c>
      <c r="K705" s="12" t="s">
        <v>47</v>
      </c>
      <c r="L705" s="12" t="s">
        <v>48</v>
      </c>
      <c r="M705" s="67">
        <v>110</v>
      </c>
      <c r="N705" s="45"/>
      <c r="O705" s="12"/>
      <c r="P705" s="12"/>
      <c r="Q705" s="67">
        <v>110</v>
      </c>
      <c r="R705" s="12" t="s">
        <v>57</v>
      </c>
      <c r="S705" s="12" t="s">
        <v>1862</v>
      </c>
      <c r="T705" s="52"/>
      <c r="U705" s="52"/>
      <c r="V705" s="52"/>
      <c r="W705" s="52"/>
      <c r="X705" s="52"/>
      <c r="Y705" s="52"/>
      <c r="Z705" s="12"/>
    </row>
    <row r="706" customHeight="1" spans="1:26">
      <c r="A706" s="12">
        <f t="shared" si="37"/>
        <v>701</v>
      </c>
      <c r="B706" s="12" t="s">
        <v>38</v>
      </c>
      <c r="C706" s="13" t="s">
        <v>53</v>
      </c>
      <c r="D706" s="49" t="s">
        <v>1853</v>
      </c>
      <c r="E706" s="15" t="s">
        <v>1854</v>
      </c>
      <c r="F706" s="14" t="s">
        <v>1855</v>
      </c>
      <c r="G706" s="17" t="str">
        <f>VLOOKUP(D:D,[1]项目库!$B:$H,7,0)</f>
        <v>长岭镇</v>
      </c>
      <c r="H706" s="12" t="s">
        <v>44</v>
      </c>
      <c r="I706" s="17" t="s">
        <v>227</v>
      </c>
      <c r="J706" s="49" t="s">
        <v>228</v>
      </c>
      <c r="K706" s="12" t="s">
        <v>47</v>
      </c>
      <c r="L706" s="12" t="s">
        <v>48</v>
      </c>
      <c r="M706" s="12">
        <v>8</v>
      </c>
      <c r="N706" s="45"/>
      <c r="O706" s="12"/>
      <c r="P706" s="12"/>
      <c r="Q706" s="12">
        <v>8</v>
      </c>
      <c r="R706" s="12" t="s">
        <v>57</v>
      </c>
      <c r="S706" s="12" t="s">
        <v>1862</v>
      </c>
      <c r="T706" s="52"/>
      <c r="U706" s="52"/>
      <c r="V706" s="52"/>
      <c r="W706" s="52"/>
      <c r="X706" s="52"/>
      <c r="Y706" s="52"/>
      <c r="Z706" s="12"/>
    </row>
    <row r="707" customHeight="1" spans="1:26">
      <c r="A707" s="12">
        <f t="shared" si="37"/>
        <v>702</v>
      </c>
      <c r="B707" s="12" t="s">
        <v>38</v>
      </c>
      <c r="C707" s="23" t="s">
        <v>39</v>
      </c>
      <c r="D707" s="62" t="s">
        <v>113</v>
      </c>
      <c r="E707" s="15" t="s">
        <v>114</v>
      </c>
      <c r="F707" s="14" t="s">
        <v>115</v>
      </c>
      <c r="G707" s="17" t="str">
        <f>VLOOKUP(D:D,[1]项目库!$B:$H,7,0)</f>
        <v>恒合、龙驹、走马等49个涉农镇乡街道</v>
      </c>
      <c r="H707" s="12" t="s">
        <v>44</v>
      </c>
      <c r="I707" s="17" t="s">
        <v>45</v>
      </c>
      <c r="J707" s="49" t="s">
        <v>46</v>
      </c>
      <c r="K707" s="12" t="s">
        <v>47</v>
      </c>
      <c r="L707" s="12" t="s">
        <v>48</v>
      </c>
      <c r="M707" s="58">
        <v>75</v>
      </c>
      <c r="N707" s="45"/>
      <c r="O707" s="12"/>
      <c r="P707" s="12"/>
      <c r="Q707" s="58">
        <v>75</v>
      </c>
      <c r="R707" s="12" t="s">
        <v>57</v>
      </c>
      <c r="S707" s="12" t="s">
        <v>1862</v>
      </c>
      <c r="T707" s="52"/>
      <c r="U707" s="52"/>
      <c r="V707" s="52"/>
      <c r="W707" s="52"/>
      <c r="X707" s="52"/>
      <c r="Y707" s="52"/>
      <c r="Z707" s="12"/>
    </row>
    <row r="708" customHeight="1" spans="1:26">
      <c r="A708" s="12">
        <f t="shared" si="37"/>
        <v>703</v>
      </c>
      <c r="B708" s="12" t="s">
        <v>38</v>
      </c>
      <c r="C708" s="23" t="s">
        <v>39</v>
      </c>
      <c r="D708" s="49" t="s">
        <v>75</v>
      </c>
      <c r="E708" s="15" t="s">
        <v>76</v>
      </c>
      <c r="F708" s="15" t="s">
        <v>77</v>
      </c>
      <c r="G708" s="17" t="str">
        <f>VLOOKUP(D:D,[1]项目库!$B:$H,7,0)</f>
        <v>龙沙、罗田、分水等</v>
      </c>
      <c r="H708" s="12" t="s">
        <v>44</v>
      </c>
      <c r="I708" s="17" t="s">
        <v>45</v>
      </c>
      <c r="J708" s="49" t="s">
        <v>46</v>
      </c>
      <c r="K708" s="12" t="s">
        <v>47</v>
      </c>
      <c r="L708" s="12" t="s">
        <v>48</v>
      </c>
      <c r="M708" s="58">
        <v>170</v>
      </c>
      <c r="N708" s="45"/>
      <c r="O708" s="12"/>
      <c r="P708" s="12"/>
      <c r="Q708" s="58">
        <v>170</v>
      </c>
      <c r="R708" s="12" t="s">
        <v>57</v>
      </c>
      <c r="S708" s="12" t="s">
        <v>1862</v>
      </c>
      <c r="T708" s="52"/>
      <c r="U708" s="52"/>
      <c r="V708" s="52"/>
      <c r="W708" s="52"/>
      <c r="X708" s="52"/>
      <c r="Y708" s="52"/>
      <c r="Z708" s="12"/>
    </row>
    <row r="709" customHeight="1" spans="1:30">
      <c r="A709" s="12">
        <f t="shared" si="37"/>
        <v>704</v>
      </c>
      <c r="B709" s="12" t="s">
        <v>38</v>
      </c>
      <c r="C709" s="23" t="s">
        <v>39</v>
      </c>
      <c r="D709" s="49" t="s">
        <v>1880</v>
      </c>
      <c r="E709" s="15" t="s">
        <v>1881</v>
      </c>
      <c r="F709" s="14" t="s">
        <v>1882</v>
      </c>
      <c r="G709" s="17" t="str">
        <f>VLOOKUP(D:D,[1]项目库!$B:$H,7,0)</f>
        <v>双河口街道等相关镇乡街道</v>
      </c>
      <c r="H709" s="12" t="s">
        <v>44</v>
      </c>
      <c r="I709" s="17" t="s">
        <v>45</v>
      </c>
      <c r="J709" s="49" t="s">
        <v>46</v>
      </c>
      <c r="K709" s="12" t="s">
        <v>47</v>
      </c>
      <c r="L709" s="12" t="s">
        <v>48</v>
      </c>
      <c r="M709" s="68">
        <v>70</v>
      </c>
      <c r="N709" s="45"/>
      <c r="O709" s="12"/>
      <c r="P709" s="12"/>
      <c r="Q709" s="68">
        <v>70</v>
      </c>
      <c r="R709" s="12" t="s">
        <v>386</v>
      </c>
      <c r="S709" s="12" t="s">
        <v>387</v>
      </c>
      <c r="T709" s="52"/>
      <c r="U709" s="52"/>
      <c r="V709" s="52"/>
      <c r="W709" s="52"/>
      <c r="X709" s="52"/>
      <c r="Y709" s="52"/>
      <c r="Z709" s="12"/>
      <c r="AA709" s="34"/>
      <c r="AD709" s="43" t="s">
        <v>1883</v>
      </c>
    </row>
    <row r="710" customHeight="1" spans="1:26">
      <c r="A710" s="12">
        <f t="shared" si="37"/>
        <v>705</v>
      </c>
      <c r="B710" s="12" t="s">
        <v>38</v>
      </c>
      <c r="C710" s="23" t="s">
        <v>53</v>
      </c>
      <c r="D710" s="39" t="s">
        <v>1884</v>
      </c>
      <c r="E710" s="24" t="s">
        <v>1885</v>
      </c>
      <c r="F710" s="14" t="s">
        <v>1886</v>
      </c>
      <c r="G710" s="17" t="s">
        <v>38</v>
      </c>
      <c r="H710" s="12" t="s">
        <v>44</v>
      </c>
      <c r="I710" s="17" t="s">
        <v>45</v>
      </c>
      <c r="J710" s="49" t="s">
        <v>46</v>
      </c>
      <c r="K710" s="12" t="s">
        <v>47</v>
      </c>
      <c r="L710" s="12" t="s">
        <v>48</v>
      </c>
      <c r="M710" s="68">
        <v>1700</v>
      </c>
      <c r="N710" s="45"/>
      <c r="O710" s="12"/>
      <c r="P710" s="12"/>
      <c r="Q710" s="68">
        <v>1700</v>
      </c>
      <c r="R710" s="12" t="s">
        <v>386</v>
      </c>
      <c r="S710" s="12" t="s">
        <v>387</v>
      </c>
      <c r="T710" s="52"/>
      <c r="U710" s="52"/>
      <c r="V710" s="52"/>
      <c r="W710" s="52"/>
      <c r="X710" s="52"/>
      <c r="Y710" s="52"/>
      <c r="Z710" s="12" t="s">
        <v>1887</v>
      </c>
    </row>
    <row r="711" customHeight="1" spans="1:26">
      <c r="A711" s="12">
        <v>708</v>
      </c>
      <c r="B711" s="12" t="s">
        <v>38</v>
      </c>
      <c r="C711" s="23" t="s">
        <v>53</v>
      </c>
      <c r="D711" s="49" t="s">
        <v>1775</v>
      </c>
      <c r="E711" s="24" t="s">
        <v>1776</v>
      </c>
      <c r="F711" s="15" t="s">
        <v>1777</v>
      </c>
      <c r="G711" s="17" t="s">
        <v>38</v>
      </c>
      <c r="H711" s="12" t="s">
        <v>44</v>
      </c>
      <c r="I711" s="17" t="s">
        <v>45</v>
      </c>
      <c r="J711" s="49" t="s">
        <v>46</v>
      </c>
      <c r="K711" s="12" t="s">
        <v>47</v>
      </c>
      <c r="L711" s="12" t="s">
        <v>48</v>
      </c>
      <c r="M711" s="68">
        <v>800</v>
      </c>
      <c r="N711" s="45"/>
      <c r="O711" s="12"/>
      <c r="P711" s="12"/>
      <c r="Q711" s="68">
        <v>800</v>
      </c>
      <c r="R711" s="12" t="s">
        <v>386</v>
      </c>
      <c r="S711" s="12" t="s">
        <v>387</v>
      </c>
      <c r="T711" s="52"/>
      <c r="U711" s="52"/>
      <c r="V711" s="52"/>
      <c r="W711" s="52"/>
      <c r="X711" s="52"/>
      <c r="Y711" s="52"/>
      <c r="Z711" s="12" t="s">
        <v>1778</v>
      </c>
    </row>
    <row r="712" customHeight="1" spans="1:26">
      <c r="A712" s="12">
        <f>ROW(712:712)-5</f>
        <v>707</v>
      </c>
      <c r="B712" s="12" t="s">
        <v>38</v>
      </c>
      <c r="C712" s="13" t="s">
        <v>53</v>
      </c>
      <c r="D712" s="63" t="s">
        <v>1856</v>
      </c>
      <c r="E712" s="15" t="s">
        <v>1857</v>
      </c>
      <c r="F712" s="14" t="s">
        <v>1858</v>
      </c>
      <c r="G712" s="17" t="str">
        <f>VLOOKUP(D:D,[1]项目库!$B:$H,7,0)</f>
        <v>万州区长滩镇太白溪村、长滩社区、向家社区、红石村、土门村、沙滩村、林场村、茶坪村、白岩村、天庆村</v>
      </c>
      <c r="H712" s="12" t="s">
        <v>44</v>
      </c>
      <c r="I712" s="17" t="s">
        <v>227</v>
      </c>
      <c r="J712" s="49" t="s">
        <v>228</v>
      </c>
      <c r="K712" s="12" t="s">
        <v>47</v>
      </c>
      <c r="L712" s="12" t="s">
        <v>48</v>
      </c>
      <c r="M712" s="69">
        <v>10</v>
      </c>
      <c r="N712" s="45"/>
      <c r="O712" s="12"/>
      <c r="P712" s="12"/>
      <c r="Q712" s="69">
        <v>10</v>
      </c>
      <c r="R712" s="12" t="s">
        <v>386</v>
      </c>
      <c r="S712" s="12" t="s">
        <v>387</v>
      </c>
      <c r="T712" s="52"/>
      <c r="U712" s="52"/>
      <c r="V712" s="52"/>
      <c r="W712" s="52"/>
      <c r="X712" s="52"/>
      <c r="Y712" s="52"/>
      <c r="Z712" s="12"/>
    </row>
    <row r="713" customHeight="1" spans="1:26">
      <c r="A713" s="12">
        <f>ROW(713:713)-5</f>
        <v>708</v>
      </c>
      <c r="B713" s="12" t="s">
        <v>38</v>
      </c>
      <c r="C713" s="13" t="s">
        <v>53</v>
      </c>
      <c r="D713" s="14" t="s">
        <v>1888</v>
      </c>
      <c r="E713" s="15" t="s">
        <v>1889</v>
      </c>
      <c r="F713" s="14" t="s">
        <v>1890</v>
      </c>
      <c r="G713" s="17" t="str">
        <f>VLOOKUP(D:D,[1]项目库!$B:$H,7,0)</f>
        <v>新乡镇治华村</v>
      </c>
      <c r="H713" s="12" t="s">
        <v>44</v>
      </c>
      <c r="I713" s="17" t="s">
        <v>227</v>
      </c>
      <c r="J713" s="49" t="s">
        <v>228</v>
      </c>
      <c r="K713" s="12" t="s">
        <v>47</v>
      </c>
      <c r="L713" s="12" t="s">
        <v>48</v>
      </c>
      <c r="M713" s="12">
        <v>30</v>
      </c>
      <c r="N713" s="45"/>
      <c r="O713" s="12"/>
      <c r="P713" s="12"/>
      <c r="Q713" s="12">
        <v>30</v>
      </c>
      <c r="R713" s="12" t="s">
        <v>386</v>
      </c>
      <c r="S713" s="12" t="s">
        <v>387</v>
      </c>
      <c r="T713" s="52"/>
      <c r="U713" s="52"/>
      <c r="V713" s="52"/>
      <c r="W713" s="52"/>
      <c r="X713" s="52"/>
      <c r="Y713" s="52"/>
      <c r="Z713" s="12"/>
    </row>
    <row r="714" customHeight="1" spans="1:26">
      <c r="A714" s="12">
        <f>ROW(714:714)-5</f>
        <v>709</v>
      </c>
      <c r="B714" s="12" t="s">
        <v>38</v>
      </c>
      <c r="C714" s="23" t="s">
        <v>39</v>
      </c>
      <c r="D714" s="64" t="s">
        <v>1891</v>
      </c>
      <c r="E714" s="15" t="s">
        <v>1892</v>
      </c>
      <c r="F714" s="14" t="s">
        <v>1893</v>
      </c>
      <c r="G714" s="17" t="str">
        <f>VLOOKUP(D:D,[1]项目库!$B:$H,7,0)</f>
        <v>石坪村、八一村</v>
      </c>
      <c r="H714" s="12" t="s">
        <v>44</v>
      </c>
      <c r="I714" s="17" t="s">
        <v>412</v>
      </c>
      <c r="J714" s="14" t="s">
        <v>413</v>
      </c>
      <c r="K714" s="12" t="s">
        <v>47</v>
      </c>
      <c r="L714" s="12" t="s">
        <v>47</v>
      </c>
      <c r="M714" s="58">
        <v>150</v>
      </c>
      <c r="N714" s="45">
        <v>150</v>
      </c>
      <c r="O714" s="12" t="s">
        <v>49</v>
      </c>
      <c r="P714" s="14" t="s">
        <v>50</v>
      </c>
      <c r="Q714" s="58"/>
      <c r="R714" s="12"/>
      <c r="S714" s="12"/>
      <c r="T714" s="52"/>
      <c r="U714" s="52"/>
      <c r="V714" s="52"/>
      <c r="W714" s="52"/>
      <c r="X714" s="52"/>
      <c r="Y714" s="52"/>
      <c r="Z714" s="12"/>
    </row>
    <row r="715" customHeight="1" spans="1:26">
      <c r="A715" s="12">
        <f>ROW(715:715)-5</f>
        <v>710</v>
      </c>
      <c r="B715" s="12" t="s">
        <v>38</v>
      </c>
      <c r="C715" s="23" t="s">
        <v>39</v>
      </c>
      <c r="D715" s="14" t="s">
        <v>1891</v>
      </c>
      <c r="E715" s="15" t="s">
        <v>1892</v>
      </c>
      <c r="F715" s="14" t="s">
        <v>1893</v>
      </c>
      <c r="G715" s="17" t="str">
        <f>VLOOKUP(D:D,[1]项目库!$B:$H,7,0)</f>
        <v>石坪村、八一村</v>
      </c>
      <c r="H715" s="12" t="s">
        <v>44</v>
      </c>
      <c r="I715" s="17" t="s">
        <v>412</v>
      </c>
      <c r="J715" s="14" t="s">
        <v>413</v>
      </c>
      <c r="K715" s="12" t="s">
        <v>47</v>
      </c>
      <c r="L715" s="12" t="s">
        <v>47</v>
      </c>
      <c r="M715" s="58">
        <v>110</v>
      </c>
      <c r="N715" s="45">
        <v>110</v>
      </c>
      <c r="O715" s="12" t="s">
        <v>49</v>
      </c>
      <c r="P715" s="14" t="s">
        <v>109</v>
      </c>
      <c r="Q715" s="58"/>
      <c r="R715" s="12"/>
      <c r="S715" s="12"/>
      <c r="T715" s="52"/>
      <c r="U715" s="52"/>
      <c r="V715" s="52"/>
      <c r="W715" s="52"/>
      <c r="X715" s="52"/>
      <c r="Y715" s="52"/>
      <c r="Z715" s="12"/>
    </row>
    <row r="716" customHeight="1" spans="2:19">
      <c r="B716" s="34"/>
      <c r="D716" s="65"/>
      <c r="E716" s="65"/>
      <c r="F716" s="65"/>
      <c r="G716" s="65"/>
      <c r="H716" s="34"/>
      <c r="I716" s="65"/>
      <c r="K716" s="34"/>
      <c r="M716" s="70"/>
      <c r="N716" s="71"/>
      <c r="O716" s="34"/>
      <c r="P716" s="34"/>
      <c r="Q716" s="70"/>
      <c r="R716" s="34"/>
      <c r="S716" s="34"/>
    </row>
    <row r="719" customHeight="1" spans="4:4">
      <c r="D719" s="66"/>
    </row>
  </sheetData>
  <autoFilter ref="A4:AD715">
    <extLst/>
  </autoFilter>
  <mergeCells count="34">
    <mergeCell ref="A1:Y1"/>
    <mergeCell ref="A2:G2"/>
    <mergeCell ref="H2:K2"/>
    <mergeCell ref="L2:P2"/>
    <mergeCell ref="Q2:Y2"/>
    <mergeCell ref="A5:L5"/>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U3:U4"/>
    <mergeCell ref="V3:V4"/>
    <mergeCell ref="W3:W4"/>
    <mergeCell ref="Y3:Y4"/>
    <mergeCell ref="Z3:Z4"/>
    <mergeCell ref="AA3:AA4"/>
    <mergeCell ref="AB3:AB4"/>
    <mergeCell ref="AC3:AC4"/>
    <mergeCell ref="AD3:AD4"/>
  </mergeCells>
  <conditionalFormatting sqref="D6">
    <cfRule type="duplicateValues" dxfId="0" priority="1286"/>
  </conditionalFormatting>
  <conditionalFormatting sqref="P6">
    <cfRule type="duplicateValues" dxfId="0" priority="687"/>
  </conditionalFormatting>
  <conditionalFormatting sqref="D7">
    <cfRule type="duplicateValues" dxfId="0" priority="1285"/>
  </conditionalFormatting>
  <conditionalFormatting sqref="P7">
    <cfRule type="duplicateValues" dxfId="0" priority="686"/>
  </conditionalFormatting>
  <conditionalFormatting sqref="D8">
    <cfRule type="duplicateValues" dxfId="0" priority="1284"/>
  </conditionalFormatting>
  <conditionalFormatting sqref="P8">
    <cfRule type="duplicateValues" dxfId="0" priority="685"/>
  </conditionalFormatting>
  <conditionalFormatting sqref="D9">
    <cfRule type="duplicateValues" dxfId="0" priority="1283"/>
  </conditionalFormatting>
  <conditionalFormatting sqref="P9">
    <cfRule type="duplicateValues" dxfId="0" priority="684"/>
  </conditionalFormatting>
  <conditionalFormatting sqref="D10">
    <cfRule type="duplicateValues" dxfId="0" priority="1282"/>
  </conditionalFormatting>
  <conditionalFormatting sqref="P10">
    <cfRule type="duplicateValues" dxfId="0" priority="683"/>
  </conditionalFormatting>
  <conditionalFormatting sqref="D11">
    <cfRule type="duplicateValues" dxfId="0" priority="1281"/>
  </conditionalFormatting>
  <conditionalFormatting sqref="P11">
    <cfRule type="duplicateValues" dxfId="0" priority="682"/>
  </conditionalFormatting>
  <conditionalFormatting sqref="D12">
    <cfRule type="duplicateValues" dxfId="0" priority="1280"/>
  </conditionalFormatting>
  <conditionalFormatting sqref="P12">
    <cfRule type="duplicateValues" dxfId="0" priority="681"/>
  </conditionalFormatting>
  <conditionalFormatting sqref="D13">
    <cfRule type="duplicateValues" dxfId="0" priority="1279"/>
  </conditionalFormatting>
  <conditionalFormatting sqref="P13">
    <cfRule type="duplicateValues" dxfId="0" priority="680"/>
  </conditionalFormatting>
  <conditionalFormatting sqref="D14">
    <cfRule type="duplicateValues" dxfId="0" priority="1278"/>
  </conditionalFormatting>
  <conditionalFormatting sqref="P14">
    <cfRule type="duplicateValues" dxfId="0" priority="679"/>
  </conditionalFormatting>
  <conditionalFormatting sqref="D15">
    <cfRule type="duplicateValues" dxfId="0" priority="1277"/>
  </conditionalFormatting>
  <conditionalFormatting sqref="P15">
    <cfRule type="duplicateValues" dxfId="0" priority="678"/>
  </conditionalFormatting>
  <conditionalFormatting sqref="D16">
    <cfRule type="duplicateValues" dxfId="0" priority="1276"/>
  </conditionalFormatting>
  <conditionalFormatting sqref="P16">
    <cfRule type="duplicateValues" dxfId="0" priority="677"/>
  </conditionalFormatting>
  <conditionalFormatting sqref="D17">
    <cfRule type="duplicateValues" dxfId="0" priority="1275"/>
  </conditionalFormatting>
  <conditionalFormatting sqref="P17">
    <cfRule type="duplicateValues" dxfId="0" priority="676"/>
  </conditionalFormatting>
  <conditionalFormatting sqref="D18">
    <cfRule type="duplicateValues" dxfId="0" priority="1274"/>
  </conditionalFormatting>
  <conditionalFormatting sqref="P18">
    <cfRule type="duplicateValues" dxfId="0" priority="675"/>
  </conditionalFormatting>
  <conditionalFormatting sqref="D19">
    <cfRule type="duplicateValues" dxfId="0" priority="1273"/>
  </conditionalFormatting>
  <conditionalFormatting sqref="P19">
    <cfRule type="duplicateValues" dxfId="0" priority="674"/>
  </conditionalFormatting>
  <conditionalFormatting sqref="D20">
    <cfRule type="duplicateValues" dxfId="0" priority="1272"/>
  </conditionalFormatting>
  <conditionalFormatting sqref="P20">
    <cfRule type="duplicateValues" dxfId="0" priority="673"/>
  </conditionalFormatting>
  <conditionalFormatting sqref="D21">
    <cfRule type="duplicateValues" dxfId="0" priority="1271"/>
  </conditionalFormatting>
  <conditionalFormatting sqref="P21">
    <cfRule type="duplicateValues" dxfId="0" priority="672"/>
  </conditionalFormatting>
  <conditionalFormatting sqref="D22">
    <cfRule type="duplicateValues" dxfId="0" priority="50"/>
  </conditionalFormatting>
  <conditionalFormatting sqref="P22">
    <cfRule type="duplicateValues" dxfId="0" priority="49"/>
  </conditionalFormatting>
  <conditionalFormatting sqref="D23">
    <cfRule type="duplicateValues" dxfId="0" priority="1270"/>
  </conditionalFormatting>
  <conditionalFormatting sqref="P23">
    <cfRule type="duplicateValues" dxfId="0" priority="46"/>
  </conditionalFormatting>
  <conditionalFormatting sqref="D24">
    <cfRule type="duplicateValues" dxfId="0" priority="1269"/>
  </conditionalFormatting>
  <conditionalFormatting sqref="P24">
    <cfRule type="duplicateValues" dxfId="0" priority="670"/>
  </conditionalFormatting>
  <conditionalFormatting sqref="D25">
    <cfRule type="duplicateValues" dxfId="0" priority="1268"/>
  </conditionalFormatting>
  <conditionalFormatting sqref="P25">
    <cfRule type="duplicateValues" dxfId="0" priority="669"/>
  </conditionalFormatting>
  <conditionalFormatting sqref="D26">
    <cfRule type="duplicateValues" dxfId="0" priority="1266"/>
  </conditionalFormatting>
  <conditionalFormatting sqref="P26">
    <cfRule type="duplicateValues" dxfId="0" priority="667"/>
  </conditionalFormatting>
  <conditionalFormatting sqref="D27">
    <cfRule type="duplicateValues" dxfId="0" priority="1265"/>
  </conditionalFormatting>
  <conditionalFormatting sqref="P27">
    <cfRule type="duplicateValues" dxfId="0" priority="666"/>
  </conditionalFormatting>
  <conditionalFormatting sqref="P28">
    <cfRule type="duplicateValues" dxfId="0" priority="23"/>
  </conditionalFormatting>
  <conditionalFormatting sqref="P29">
    <cfRule type="duplicateValues" dxfId="0" priority="22"/>
  </conditionalFormatting>
  <conditionalFormatting sqref="P30">
    <cfRule type="duplicateValues" dxfId="0" priority="21"/>
  </conditionalFormatting>
  <conditionalFormatting sqref="P31">
    <cfRule type="duplicateValues" dxfId="0" priority="20"/>
  </conditionalFormatting>
  <conditionalFormatting sqref="P32">
    <cfRule type="duplicateValues" dxfId="0" priority="19"/>
  </conditionalFormatting>
  <conditionalFormatting sqref="P33">
    <cfRule type="duplicateValues" dxfId="0" priority="18"/>
  </conditionalFormatting>
  <conditionalFormatting sqref="P34">
    <cfRule type="duplicateValues" dxfId="0" priority="17"/>
  </conditionalFormatting>
  <conditionalFormatting sqref="P35">
    <cfRule type="duplicateValues" dxfId="0" priority="16"/>
  </conditionalFormatting>
  <conditionalFormatting sqref="P36">
    <cfRule type="duplicateValues" dxfId="0" priority="15"/>
  </conditionalFormatting>
  <conditionalFormatting sqref="P37">
    <cfRule type="duplicateValues" dxfId="0" priority="28"/>
  </conditionalFormatting>
  <conditionalFormatting sqref="P38">
    <cfRule type="duplicateValues" dxfId="0" priority="14"/>
  </conditionalFormatting>
  <conditionalFormatting sqref="P39">
    <cfRule type="duplicateValues" dxfId="0" priority="13"/>
  </conditionalFormatting>
  <conditionalFormatting sqref="P40">
    <cfRule type="duplicateValues" dxfId="0" priority="12"/>
  </conditionalFormatting>
  <conditionalFormatting sqref="P41">
    <cfRule type="duplicateValues" dxfId="0" priority="11"/>
  </conditionalFormatting>
  <conditionalFormatting sqref="P42">
    <cfRule type="duplicateValues" dxfId="0" priority="10"/>
  </conditionalFormatting>
  <conditionalFormatting sqref="P43">
    <cfRule type="duplicateValues" dxfId="0" priority="9"/>
  </conditionalFormatting>
  <conditionalFormatting sqref="P44">
    <cfRule type="duplicateValues" dxfId="0" priority="8"/>
  </conditionalFormatting>
  <conditionalFormatting sqref="P45">
    <cfRule type="duplicateValues" dxfId="0" priority="7"/>
  </conditionalFormatting>
  <conditionalFormatting sqref="P46">
    <cfRule type="duplicateValues" dxfId="0" priority="6"/>
  </conditionalFormatting>
  <conditionalFormatting sqref="P47">
    <cfRule type="duplicateValues" dxfId="0" priority="5"/>
  </conditionalFormatting>
  <conditionalFormatting sqref="P48">
    <cfRule type="duplicateValues" dxfId="0" priority="4"/>
  </conditionalFormatting>
  <conditionalFormatting sqref="D50">
    <cfRule type="duplicateValues" dxfId="0" priority="1263"/>
  </conditionalFormatting>
  <conditionalFormatting sqref="D51">
    <cfRule type="duplicateValues" dxfId="0" priority="1262"/>
  </conditionalFormatting>
  <conditionalFormatting sqref="P51">
    <cfRule type="duplicateValues" dxfId="0" priority="663"/>
  </conditionalFormatting>
  <conditionalFormatting sqref="D52">
    <cfRule type="duplicateValues" dxfId="0" priority="1261"/>
  </conditionalFormatting>
  <conditionalFormatting sqref="P52">
    <cfRule type="duplicateValues" dxfId="0" priority="662"/>
  </conditionalFormatting>
  <conditionalFormatting sqref="D53">
    <cfRule type="duplicateValues" dxfId="0" priority="1260"/>
  </conditionalFormatting>
  <conditionalFormatting sqref="P53">
    <cfRule type="duplicateValues" dxfId="0" priority="661"/>
  </conditionalFormatting>
  <conditionalFormatting sqref="D54">
    <cfRule type="duplicateValues" dxfId="0" priority="1259"/>
  </conditionalFormatting>
  <conditionalFormatting sqref="P54">
    <cfRule type="duplicateValues" dxfId="0" priority="660"/>
  </conditionalFormatting>
  <conditionalFormatting sqref="D55">
    <cfRule type="duplicateValues" dxfId="0" priority="1258"/>
  </conditionalFormatting>
  <conditionalFormatting sqref="P55">
    <cfRule type="duplicateValues" dxfId="0" priority="659"/>
  </conditionalFormatting>
  <conditionalFormatting sqref="D56">
    <cfRule type="duplicateValues" dxfId="0" priority="1257"/>
  </conditionalFormatting>
  <conditionalFormatting sqref="P56">
    <cfRule type="duplicateValues" dxfId="0" priority="658"/>
  </conditionalFormatting>
  <conditionalFormatting sqref="D57">
    <cfRule type="duplicateValues" dxfId="0" priority="1256"/>
  </conditionalFormatting>
  <conditionalFormatting sqref="P57">
    <cfRule type="duplicateValues" dxfId="0" priority="657"/>
  </conditionalFormatting>
  <conditionalFormatting sqref="D58">
    <cfRule type="duplicateValues" dxfId="0" priority="1255"/>
  </conditionalFormatting>
  <conditionalFormatting sqref="P58">
    <cfRule type="duplicateValues" dxfId="0" priority="656"/>
  </conditionalFormatting>
  <conditionalFormatting sqref="D59">
    <cfRule type="duplicateValues" dxfId="0" priority="1254"/>
  </conditionalFormatting>
  <conditionalFormatting sqref="P59">
    <cfRule type="duplicateValues" dxfId="0" priority="655"/>
  </conditionalFormatting>
  <conditionalFormatting sqref="D60">
    <cfRule type="duplicateValues" dxfId="0" priority="1253"/>
  </conditionalFormatting>
  <conditionalFormatting sqref="P60">
    <cfRule type="duplicateValues" dxfId="0" priority="654"/>
  </conditionalFormatting>
  <conditionalFormatting sqref="D61">
    <cfRule type="duplicateValues" dxfId="0" priority="1252"/>
  </conditionalFormatting>
  <conditionalFormatting sqref="P61">
    <cfRule type="duplicateValues" dxfId="0" priority="653"/>
  </conditionalFormatting>
  <conditionalFormatting sqref="D62">
    <cfRule type="duplicateValues" dxfId="0" priority="1251"/>
  </conditionalFormatting>
  <conditionalFormatting sqref="P62">
    <cfRule type="duplicateValues" dxfId="0" priority="652"/>
  </conditionalFormatting>
  <conditionalFormatting sqref="D63">
    <cfRule type="duplicateValues" dxfId="0" priority="1250"/>
  </conditionalFormatting>
  <conditionalFormatting sqref="P63">
    <cfRule type="duplicateValues" dxfId="0" priority="31"/>
  </conditionalFormatting>
  <conditionalFormatting sqref="D64">
    <cfRule type="duplicateValues" dxfId="0" priority="60"/>
  </conditionalFormatting>
  <conditionalFormatting sqref="P64">
    <cfRule type="duplicateValues" dxfId="0" priority="43"/>
  </conditionalFormatting>
  <conditionalFormatting sqref="D65">
    <cfRule type="duplicateValues" dxfId="0" priority="1249"/>
  </conditionalFormatting>
  <conditionalFormatting sqref="P65">
    <cfRule type="duplicateValues" dxfId="0" priority="650"/>
  </conditionalFormatting>
  <conditionalFormatting sqref="D66">
    <cfRule type="duplicateValues" dxfId="0" priority="1248"/>
  </conditionalFormatting>
  <conditionalFormatting sqref="P66">
    <cfRule type="duplicateValues" dxfId="0" priority="649"/>
  </conditionalFormatting>
  <conditionalFormatting sqref="D67">
    <cfRule type="duplicateValues" dxfId="0" priority="1247"/>
  </conditionalFormatting>
  <conditionalFormatting sqref="P67">
    <cfRule type="duplicateValues" dxfId="0" priority="648"/>
  </conditionalFormatting>
  <conditionalFormatting sqref="D68">
    <cfRule type="duplicateValues" dxfId="0" priority="1246"/>
  </conditionalFormatting>
  <conditionalFormatting sqref="P68">
    <cfRule type="duplicateValues" dxfId="0" priority="647"/>
  </conditionalFormatting>
  <conditionalFormatting sqref="D69">
    <cfRule type="duplicateValues" dxfId="0" priority="1245"/>
  </conditionalFormatting>
  <conditionalFormatting sqref="P69">
    <cfRule type="duplicateValues" dxfId="0" priority="646"/>
  </conditionalFormatting>
  <conditionalFormatting sqref="D70">
    <cfRule type="duplicateValues" dxfId="0" priority="1244"/>
  </conditionalFormatting>
  <conditionalFormatting sqref="P70">
    <cfRule type="duplicateValues" dxfId="0" priority="645"/>
  </conditionalFormatting>
  <conditionalFormatting sqref="D71">
    <cfRule type="duplicateValues" dxfId="0" priority="1243"/>
  </conditionalFormatting>
  <conditionalFormatting sqref="P71">
    <cfRule type="duplicateValues" dxfId="0" priority="644"/>
  </conditionalFormatting>
  <conditionalFormatting sqref="D72">
    <cfRule type="duplicateValues" dxfId="0" priority="1242"/>
  </conditionalFormatting>
  <conditionalFormatting sqref="P72">
    <cfRule type="duplicateValues" dxfId="0" priority="643"/>
  </conditionalFormatting>
  <conditionalFormatting sqref="D73">
    <cfRule type="duplicateValues" dxfId="0" priority="1241"/>
  </conditionalFormatting>
  <conditionalFormatting sqref="P73">
    <cfRule type="duplicateValues" dxfId="0" priority="642"/>
  </conditionalFormatting>
  <conditionalFormatting sqref="D74">
    <cfRule type="duplicateValues" dxfId="0" priority="1240"/>
  </conditionalFormatting>
  <conditionalFormatting sqref="P74">
    <cfRule type="duplicateValues" dxfId="0" priority="641"/>
  </conditionalFormatting>
  <conditionalFormatting sqref="D75">
    <cfRule type="duplicateValues" dxfId="0" priority="1239"/>
  </conditionalFormatting>
  <conditionalFormatting sqref="P75">
    <cfRule type="duplicateValues" dxfId="0" priority="640"/>
  </conditionalFormatting>
  <conditionalFormatting sqref="D76">
    <cfRule type="duplicateValues" dxfId="0" priority="1238"/>
  </conditionalFormatting>
  <conditionalFormatting sqref="P76">
    <cfRule type="duplicateValues" dxfId="0" priority="639"/>
  </conditionalFormatting>
  <conditionalFormatting sqref="D77">
    <cfRule type="duplicateValues" dxfId="0" priority="1237"/>
  </conditionalFormatting>
  <conditionalFormatting sqref="P77">
    <cfRule type="duplicateValues" dxfId="0" priority="638"/>
  </conditionalFormatting>
  <conditionalFormatting sqref="D78">
    <cfRule type="duplicateValues" dxfId="0" priority="1236"/>
  </conditionalFormatting>
  <conditionalFormatting sqref="P78">
    <cfRule type="duplicateValues" dxfId="0" priority="637"/>
  </conditionalFormatting>
  <conditionalFormatting sqref="D79">
    <cfRule type="duplicateValues" dxfId="0" priority="1235"/>
  </conditionalFormatting>
  <conditionalFormatting sqref="P79">
    <cfRule type="duplicateValues" dxfId="0" priority="636"/>
  </conditionalFormatting>
  <conditionalFormatting sqref="D80">
    <cfRule type="duplicateValues" dxfId="0" priority="1234"/>
  </conditionalFormatting>
  <conditionalFormatting sqref="P80">
    <cfRule type="duplicateValues" dxfId="0" priority="635"/>
  </conditionalFormatting>
  <conditionalFormatting sqref="D81">
    <cfRule type="duplicateValues" dxfId="0" priority="1233"/>
  </conditionalFormatting>
  <conditionalFormatting sqref="P81">
    <cfRule type="duplicateValues" dxfId="0" priority="634"/>
  </conditionalFormatting>
  <conditionalFormatting sqref="D82">
    <cfRule type="duplicateValues" dxfId="0" priority="1232"/>
  </conditionalFormatting>
  <conditionalFormatting sqref="P82">
    <cfRule type="duplicateValues" dxfId="0" priority="633"/>
  </conditionalFormatting>
  <conditionalFormatting sqref="D83">
    <cfRule type="duplicateValues" dxfId="0" priority="1231"/>
  </conditionalFormatting>
  <conditionalFormatting sqref="P83">
    <cfRule type="duplicateValues" dxfId="0" priority="632"/>
  </conditionalFormatting>
  <conditionalFormatting sqref="D84">
    <cfRule type="duplicateValues" dxfId="0" priority="1230"/>
  </conditionalFormatting>
  <conditionalFormatting sqref="P84">
    <cfRule type="duplicateValues" dxfId="0" priority="631"/>
  </conditionalFormatting>
  <conditionalFormatting sqref="D85">
    <cfRule type="duplicateValues" dxfId="0" priority="1229"/>
  </conditionalFormatting>
  <conditionalFormatting sqref="P85">
    <cfRule type="duplicateValues" dxfId="0" priority="630"/>
  </conditionalFormatting>
  <conditionalFormatting sqref="D86">
    <cfRule type="duplicateValues" dxfId="0" priority="1228"/>
  </conditionalFormatting>
  <conditionalFormatting sqref="P86">
    <cfRule type="duplicateValues" dxfId="0" priority="629"/>
  </conditionalFormatting>
  <conditionalFormatting sqref="D87">
    <cfRule type="duplicateValues" dxfId="0" priority="1227"/>
  </conditionalFormatting>
  <conditionalFormatting sqref="P87">
    <cfRule type="duplicateValues" dxfId="0" priority="628"/>
  </conditionalFormatting>
  <conditionalFormatting sqref="D88">
    <cfRule type="duplicateValues" dxfId="0" priority="1226"/>
  </conditionalFormatting>
  <conditionalFormatting sqref="P88">
    <cfRule type="duplicateValues" dxfId="0" priority="627"/>
  </conditionalFormatting>
  <conditionalFormatting sqref="D89">
    <cfRule type="duplicateValues" dxfId="0" priority="1225"/>
  </conditionalFormatting>
  <conditionalFormatting sqref="P89">
    <cfRule type="duplicateValues" dxfId="0" priority="626"/>
  </conditionalFormatting>
  <conditionalFormatting sqref="D90">
    <cfRule type="duplicateValues" dxfId="0" priority="1224"/>
  </conditionalFormatting>
  <conditionalFormatting sqref="P90">
    <cfRule type="duplicateValues" dxfId="0" priority="625"/>
  </conditionalFormatting>
  <conditionalFormatting sqref="D91">
    <cfRule type="duplicateValues" dxfId="0" priority="1223"/>
  </conditionalFormatting>
  <conditionalFormatting sqref="P91">
    <cfRule type="duplicateValues" dxfId="0" priority="624"/>
  </conditionalFormatting>
  <conditionalFormatting sqref="D92">
    <cfRule type="duplicateValues" dxfId="0" priority="1222"/>
  </conditionalFormatting>
  <conditionalFormatting sqref="P92">
    <cfRule type="duplicateValues" dxfId="0" priority="623"/>
  </conditionalFormatting>
  <conditionalFormatting sqref="D93">
    <cfRule type="duplicateValues" dxfId="0" priority="1220"/>
  </conditionalFormatting>
  <conditionalFormatting sqref="P93">
    <cfRule type="duplicateValues" dxfId="0" priority="621"/>
  </conditionalFormatting>
  <conditionalFormatting sqref="D100">
    <cfRule type="duplicateValues" dxfId="0" priority="1215"/>
  </conditionalFormatting>
  <conditionalFormatting sqref="P100">
    <cfRule type="duplicateValues" dxfId="0" priority="616"/>
  </conditionalFormatting>
  <conditionalFormatting sqref="D101">
    <cfRule type="duplicateValues" dxfId="0" priority="1214"/>
  </conditionalFormatting>
  <conditionalFormatting sqref="P101">
    <cfRule type="duplicateValues" dxfId="0" priority="615"/>
  </conditionalFormatting>
  <conditionalFormatting sqref="D102">
    <cfRule type="duplicateValues" dxfId="0" priority="1213"/>
  </conditionalFormatting>
  <conditionalFormatting sqref="P102">
    <cfRule type="duplicateValues" dxfId="0" priority="614"/>
  </conditionalFormatting>
  <conditionalFormatting sqref="D103">
    <cfRule type="duplicateValues" dxfId="0" priority="1212"/>
  </conditionalFormatting>
  <conditionalFormatting sqref="P103">
    <cfRule type="duplicateValues" dxfId="0" priority="613"/>
  </conditionalFormatting>
  <conditionalFormatting sqref="D104">
    <cfRule type="duplicateValues" dxfId="0" priority="1211"/>
  </conditionalFormatting>
  <conditionalFormatting sqref="P104">
    <cfRule type="duplicateValues" dxfId="0" priority="612"/>
  </conditionalFormatting>
  <conditionalFormatting sqref="D105">
    <cfRule type="duplicateValues" dxfId="0" priority="1210"/>
  </conditionalFormatting>
  <conditionalFormatting sqref="P105">
    <cfRule type="duplicateValues" dxfId="0" priority="611"/>
  </conditionalFormatting>
  <conditionalFormatting sqref="D147">
    <cfRule type="duplicateValues" dxfId="0" priority="1168"/>
  </conditionalFormatting>
  <conditionalFormatting sqref="P147">
    <cfRule type="duplicateValues" dxfId="0" priority="569"/>
  </conditionalFormatting>
  <conditionalFormatting sqref="D148">
    <cfRule type="duplicateValues" dxfId="0" priority="1167"/>
  </conditionalFormatting>
  <conditionalFormatting sqref="P148">
    <cfRule type="duplicateValues" dxfId="0" priority="568"/>
  </conditionalFormatting>
  <conditionalFormatting sqref="D149">
    <cfRule type="duplicateValues" dxfId="0" priority="1166"/>
  </conditionalFormatting>
  <conditionalFormatting sqref="P149">
    <cfRule type="duplicateValues" dxfId="0" priority="567"/>
  </conditionalFormatting>
  <conditionalFormatting sqref="D150">
    <cfRule type="duplicateValues" dxfId="0" priority="27"/>
  </conditionalFormatting>
  <conditionalFormatting sqref="P150">
    <cfRule type="duplicateValues" dxfId="0" priority="566"/>
  </conditionalFormatting>
  <conditionalFormatting sqref="D151">
    <cfRule type="duplicateValues" dxfId="0" priority="1164"/>
  </conditionalFormatting>
  <conditionalFormatting sqref="P151">
    <cfRule type="duplicateValues" dxfId="0" priority="565"/>
  </conditionalFormatting>
  <conditionalFormatting sqref="D152">
    <cfRule type="duplicateValues" dxfId="0" priority="1163"/>
  </conditionalFormatting>
  <conditionalFormatting sqref="P152">
    <cfRule type="duplicateValues" dxfId="0" priority="564"/>
  </conditionalFormatting>
  <conditionalFormatting sqref="D153">
    <cfRule type="duplicateValues" dxfId="0" priority="1162"/>
  </conditionalFormatting>
  <conditionalFormatting sqref="P153">
    <cfRule type="duplicateValues" dxfId="0" priority="563"/>
  </conditionalFormatting>
  <conditionalFormatting sqref="D154">
    <cfRule type="duplicateValues" dxfId="0" priority="58"/>
  </conditionalFormatting>
  <conditionalFormatting sqref="P154">
    <cfRule type="duplicateValues" dxfId="0" priority="42"/>
  </conditionalFormatting>
  <conditionalFormatting sqref="D155">
    <cfRule type="duplicateValues" dxfId="0" priority="56"/>
  </conditionalFormatting>
  <conditionalFormatting sqref="P155">
    <cfRule type="duplicateValues" dxfId="0" priority="55"/>
  </conditionalFormatting>
  <conditionalFormatting sqref="D156">
    <cfRule type="duplicateValues" dxfId="0" priority="1161"/>
  </conditionalFormatting>
  <conditionalFormatting sqref="P156">
    <cfRule type="duplicateValues" dxfId="0" priority="562"/>
  </conditionalFormatting>
  <conditionalFormatting sqref="D157">
    <cfRule type="duplicateValues" dxfId="0" priority="1160"/>
  </conditionalFormatting>
  <conditionalFormatting sqref="P157">
    <cfRule type="duplicateValues" dxfId="0" priority="561"/>
  </conditionalFormatting>
  <conditionalFormatting sqref="D158">
    <cfRule type="duplicateValues" dxfId="0" priority="66"/>
  </conditionalFormatting>
  <conditionalFormatting sqref="P158">
    <cfRule type="duplicateValues" dxfId="0" priority="65"/>
  </conditionalFormatting>
  <conditionalFormatting sqref="D159">
    <cfRule type="duplicateValues" dxfId="0" priority="1159"/>
  </conditionalFormatting>
  <conditionalFormatting sqref="P159">
    <cfRule type="duplicateValues" dxfId="0" priority="560"/>
  </conditionalFormatting>
  <conditionalFormatting sqref="D160">
    <cfRule type="duplicateValues" dxfId="0" priority="1158"/>
  </conditionalFormatting>
  <conditionalFormatting sqref="P160">
    <cfRule type="duplicateValues" dxfId="0" priority="559"/>
  </conditionalFormatting>
  <conditionalFormatting sqref="D161">
    <cfRule type="duplicateValues" dxfId="0" priority="1157"/>
  </conditionalFormatting>
  <conditionalFormatting sqref="P161">
    <cfRule type="duplicateValues" dxfId="0" priority="558"/>
  </conditionalFormatting>
  <conditionalFormatting sqref="D162">
    <cfRule type="duplicateValues" dxfId="0" priority="1155"/>
  </conditionalFormatting>
  <conditionalFormatting sqref="P162">
    <cfRule type="duplicateValues" dxfId="0" priority="556"/>
  </conditionalFormatting>
  <conditionalFormatting sqref="D163">
    <cfRule type="duplicateValues" dxfId="0" priority="1154"/>
  </conditionalFormatting>
  <conditionalFormatting sqref="P163">
    <cfRule type="duplicateValues" dxfId="0" priority="555"/>
  </conditionalFormatting>
  <conditionalFormatting sqref="D164">
    <cfRule type="duplicateValues" dxfId="0" priority="1153"/>
  </conditionalFormatting>
  <conditionalFormatting sqref="P164">
    <cfRule type="duplicateValues" dxfId="0" priority="554"/>
  </conditionalFormatting>
  <conditionalFormatting sqref="D165">
    <cfRule type="duplicateValues" dxfId="0" priority="1152"/>
  </conditionalFormatting>
  <conditionalFormatting sqref="P165">
    <cfRule type="duplicateValues" dxfId="0" priority="553"/>
  </conditionalFormatting>
  <conditionalFormatting sqref="D166">
    <cfRule type="duplicateValues" dxfId="0" priority="1151"/>
  </conditionalFormatting>
  <conditionalFormatting sqref="P166">
    <cfRule type="duplicateValues" dxfId="0" priority="552"/>
  </conditionalFormatting>
  <conditionalFormatting sqref="D167">
    <cfRule type="duplicateValues" dxfId="0" priority="1150"/>
  </conditionalFormatting>
  <conditionalFormatting sqref="P167">
    <cfRule type="duplicateValues" dxfId="0" priority="551"/>
  </conditionalFormatting>
  <conditionalFormatting sqref="D168">
    <cfRule type="duplicateValues" dxfId="0" priority="1149"/>
  </conditionalFormatting>
  <conditionalFormatting sqref="P168">
    <cfRule type="duplicateValues" dxfId="0" priority="550"/>
  </conditionalFormatting>
  <conditionalFormatting sqref="D169">
    <cfRule type="duplicateValues" dxfId="0" priority="1148"/>
  </conditionalFormatting>
  <conditionalFormatting sqref="P169">
    <cfRule type="duplicateValues" dxfId="0" priority="549"/>
  </conditionalFormatting>
  <conditionalFormatting sqref="D170">
    <cfRule type="duplicateValues" dxfId="0" priority="1147"/>
  </conditionalFormatting>
  <conditionalFormatting sqref="P170">
    <cfRule type="duplicateValues" dxfId="0" priority="548"/>
  </conditionalFormatting>
  <conditionalFormatting sqref="D171">
    <cfRule type="duplicateValues" dxfId="0" priority="1146"/>
  </conditionalFormatting>
  <conditionalFormatting sqref="P171">
    <cfRule type="duplicateValues" dxfId="0" priority="547"/>
  </conditionalFormatting>
  <conditionalFormatting sqref="D172">
    <cfRule type="duplicateValues" dxfId="0" priority="1145"/>
  </conditionalFormatting>
  <conditionalFormatting sqref="P172">
    <cfRule type="duplicateValues" dxfId="0" priority="546"/>
  </conditionalFormatting>
  <conditionalFormatting sqref="D173">
    <cfRule type="duplicateValues" dxfId="0" priority="1144"/>
  </conditionalFormatting>
  <conditionalFormatting sqref="P173">
    <cfRule type="duplicateValues" dxfId="0" priority="545"/>
  </conditionalFormatting>
  <conditionalFormatting sqref="D174">
    <cfRule type="duplicateValues" dxfId="0" priority="1143"/>
  </conditionalFormatting>
  <conditionalFormatting sqref="P174">
    <cfRule type="duplicateValues" dxfId="0" priority="544"/>
  </conditionalFormatting>
  <conditionalFormatting sqref="D175">
    <cfRule type="duplicateValues" dxfId="0" priority="1142"/>
  </conditionalFormatting>
  <conditionalFormatting sqref="P175">
    <cfRule type="duplicateValues" dxfId="0" priority="543"/>
  </conditionalFormatting>
  <conditionalFormatting sqref="D176">
    <cfRule type="duplicateValues" dxfId="0" priority="1141"/>
  </conditionalFormatting>
  <conditionalFormatting sqref="P176">
    <cfRule type="duplicateValues" dxfId="0" priority="542"/>
  </conditionalFormatting>
  <conditionalFormatting sqref="D177">
    <cfRule type="duplicateValues" dxfId="0" priority="1140"/>
  </conditionalFormatting>
  <conditionalFormatting sqref="P177">
    <cfRule type="duplicateValues" dxfId="0" priority="541"/>
  </conditionalFormatting>
  <conditionalFormatting sqref="D178">
    <cfRule type="duplicateValues" dxfId="0" priority="1139"/>
  </conditionalFormatting>
  <conditionalFormatting sqref="P178">
    <cfRule type="duplicateValues" dxfId="0" priority="540"/>
  </conditionalFormatting>
  <conditionalFormatting sqref="D179">
    <cfRule type="duplicateValues" dxfId="0" priority="1138"/>
  </conditionalFormatting>
  <conditionalFormatting sqref="P179">
    <cfRule type="duplicateValues" dxfId="0" priority="539"/>
  </conditionalFormatting>
  <conditionalFormatting sqref="D180">
    <cfRule type="duplicateValues" dxfId="0" priority="1137"/>
  </conditionalFormatting>
  <conditionalFormatting sqref="P180">
    <cfRule type="duplicateValues" dxfId="0" priority="538"/>
  </conditionalFormatting>
  <conditionalFormatting sqref="D181">
    <cfRule type="duplicateValues" dxfId="0" priority="1136"/>
  </conditionalFormatting>
  <conditionalFormatting sqref="P181">
    <cfRule type="duplicateValues" dxfId="0" priority="537"/>
  </conditionalFormatting>
  <conditionalFormatting sqref="D182">
    <cfRule type="duplicateValues" dxfId="0" priority="1135"/>
  </conditionalFormatting>
  <conditionalFormatting sqref="P182">
    <cfRule type="duplicateValues" dxfId="0" priority="536"/>
  </conditionalFormatting>
  <conditionalFormatting sqref="D183">
    <cfRule type="duplicateValues" dxfId="0" priority="1134"/>
  </conditionalFormatting>
  <conditionalFormatting sqref="P183">
    <cfRule type="duplicateValues" dxfId="0" priority="535"/>
  </conditionalFormatting>
  <conditionalFormatting sqref="D184">
    <cfRule type="duplicateValues" dxfId="0" priority="1133"/>
  </conditionalFormatting>
  <conditionalFormatting sqref="P184">
    <cfRule type="duplicateValues" dxfId="0" priority="534"/>
  </conditionalFormatting>
  <conditionalFormatting sqref="D185">
    <cfRule type="duplicateValues" dxfId="0" priority="1132"/>
  </conditionalFormatting>
  <conditionalFormatting sqref="P185">
    <cfRule type="duplicateValues" dxfId="0" priority="533"/>
  </conditionalFormatting>
  <conditionalFormatting sqref="D186">
    <cfRule type="duplicateValues" dxfId="0" priority="1131"/>
  </conditionalFormatting>
  <conditionalFormatting sqref="P186">
    <cfRule type="duplicateValues" dxfId="0" priority="532"/>
  </conditionalFormatting>
  <conditionalFormatting sqref="D187">
    <cfRule type="duplicateValues" dxfId="0" priority="1130"/>
  </conditionalFormatting>
  <conditionalFormatting sqref="P187">
    <cfRule type="duplicateValues" dxfId="0" priority="531"/>
  </conditionalFormatting>
  <conditionalFormatting sqref="D188">
    <cfRule type="duplicateValues" dxfId="0" priority="1129"/>
  </conditionalFormatting>
  <conditionalFormatting sqref="P188">
    <cfRule type="duplicateValues" dxfId="0" priority="530"/>
  </conditionalFormatting>
  <conditionalFormatting sqref="D189">
    <cfRule type="duplicateValues" dxfId="0" priority="1128"/>
  </conditionalFormatting>
  <conditionalFormatting sqref="P189">
    <cfRule type="duplicateValues" dxfId="0" priority="529"/>
  </conditionalFormatting>
  <conditionalFormatting sqref="D190">
    <cfRule type="duplicateValues" dxfId="0" priority="1127"/>
  </conditionalFormatting>
  <conditionalFormatting sqref="P190">
    <cfRule type="duplicateValues" dxfId="0" priority="528"/>
  </conditionalFormatting>
  <conditionalFormatting sqref="D191">
    <cfRule type="duplicateValues" dxfId="0" priority="1126"/>
  </conditionalFormatting>
  <conditionalFormatting sqref="P191">
    <cfRule type="duplicateValues" dxfId="0" priority="527"/>
  </conditionalFormatting>
  <conditionalFormatting sqref="D192">
    <cfRule type="duplicateValues" dxfId="0" priority="1125"/>
  </conditionalFormatting>
  <conditionalFormatting sqref="P192">
    <cfRule type="duplicateValues" dxfId="0" priority="526"/>
  </conditionalFormatting>
  <conditionalFormatting sqref="D193">
    <cfRule type="duplicateValues" dxfId="0" priority="1124"/>
  </conditionalFormatting>
  <conditionalFormatting sqref="P193">
    <cfRule type="duplicateValues" dxfId="0" priority="525"/>
  </conditionalFormatting>
  <conditionalFormatting sqref="D194">
    <cfRule type="duplicateValues" dxfId="0" priority="1123"/>
  </conditionalFormatting>
  <conditionalFormatting sqref="P194">
    <cfRule type="duplicateValues" dxfId="0" priority="524"/>
  </conditionalFormatting>
  <conditionalFormatting sqref="D195">
    <cfRule type="duplicateValues" dxfId="0" priority="1122"/>
  </conditionalFormatting>
  <conditionalFormatting sqref="P195">
    <cfRule type="duplicateValues" dxfId="0" priority="523"/>
  </conditionalFormatting>
  <conditionalFormatting sqref="D196">
    <cfRule type="duplicateValues" dxfId="0" priority="1121"/>
  </conditionalFormatting>
  <conditionalFormatting sqref="P196">
    <cfRule type="duplicateValues" dxfId="0" priority="522"/>
  </conditionalFormatting>
  <conditionalFormatting sqref="D197">
    <cfRule type="duplicateValues" dxfId="0" priority="1120"/>
  </conditionalFormatting>
  <conditionalFormatting sqref="P197">
    <cfRule type="duplicateValues" dxfId="0" priority="521"/>
  </conditionalFormatting>
  <conditionalFormatting sqref="D198">
    <cfRule type="duplicateValues" dxfId="0" priority="1119"/>
  </conditionalFormatting>
  <conditionalFormatting sqref="P198">
    <cfRule type="duplicateValues" dxfId="0" priority="520"/>
  </conditionalFormatting>
  <conditionalFormatting sqref="D199">
    <cfRule type="duplicateValues" dxfId="0" priority="1118"/>
  </conditionalFormatting>
  <conditionalFormatting sqref="P199">
    <cfRule type="duplicateValues" dxfId="0" priority="519"/>
  </conditionalFormatting>
  <conditionalFormatting sqref="D200">
    <cfRule type="duplicateValues" dxfId="0" priority="1117"/>
  </conditionalFormatting>
  <conditionalFormatting sqref="P200">
    <cfRule type="duplicateValues" dxfId="0" priority="518"/>
  </conditionalFormatting>
  <conditionalFormatting sqref="D201">
    <cfRule type="duplicateValues" dxfId="0" priority="1116"/>
  </conditionalFormatting>
  <conditionalFormatting sqref="P201">
    <cfRule type="duplicateValues" dxfId="0" priority="517"/>
  </conditionalFormatting>
  <conditionalFormatting sqref="D202">
    <cfRule type="duplicateValues" dxfId="0" priority="1115"/>
  </conditionalFormatting>
  <conditionalFormatting sqref="P202">
    <cfRule type="duplicateValues" dxfId="0" priority="516"/>
  </conditionalFormatting>
  <conditionalFormatting sqref="D203">
    <cfRule type="duplicateValues" dxfId="0" priority="1114"/>
  </conditionalFormatting>
  <conditionalFormatting sqref="P203">
    <cfRule type="duplicateValues" dxfId="0" priority="515"/>
  </conditionalFormatting>
  <conditionalFormatting sqref="D204">
    <cfRule type="duplicateValues" dxfId="0" priority="1113"/>
  </conditionalFormatting>
  <conditionalFormatting sqref="P204">
    <cfRule type="duplicateValues" dxfId="0" priority="514"/>
  </conditionalFormatting>
  <conditionalFormatting sqref="D205">
    <cfRule type="duplicateValues" dxfId="0" priority="1112"/>
  </conditionalFormatting>
  <conditionalFormatting sqref="P205">
    <cfRule type="duplicateValues" dxfId="0" priority="513"/>
  </conditionalFormatting>
  <conditionalFormatting sqref="D206">
    <cfRule type="duplicateValues" dxfId="0" priority="1111"/>
  </conditionalFormatting>
  <conditionalFormatting sqref="P206">
    <cfRule type="duplicateValues" dxfId="0" priority="512"/>
  </conditionalFormatting>
  <conditionalFormatting sqref="D207">
    <cfRule type="duplicateValues" dxfId="0" priority="1110"/>
  </conditionalFormatting>
  <conditionalFormatting sqref="P207">
    <cfRule type="duplicateValues" dxfId="0" priority="511"/>
  </conditionalFormatting>
  <conditionalFormatting sqref="D208">
    <cfRule type="duplicateValues" dxfId="0" priority="1109"/>
  </conditionalFormatting>
  <conditionalFormatting sqref="P208">
    <cfRule type="duplicateValues" dxfId="0" priority="510"/>
  </conditionalFormatting>
  <conditionalFormatting sqref="D209">
    <cfRule type="duplicateValues" dxfId="0" priority="1108"/>
  </conditionalFormatting>
  <conditionalFormatting sqref="P209">
    <cfRule type="duplicateValues" dxfId="0" priority="509"/>
  </conditionalFormatting>
  <conditionalFormatting sqref="D210">
    <cfRule type="duplicateValues" dxfId="0" priority="1107"/>
  </conditionalFormatting>
  <conditionalFormatting sqref="P210">
    <cfRule type="duplicateValues" dxfId="0" priority="508"/>
  </conditionalFormatting>
  <conditionalFormatting sqref="D211">
    <cfRule type="duplicateValues" dxfId="0" priority="1106"/>
  </conditionalFormatting>
  <conditionalFormatting sqref="P211">
    <cfRule type="duplicateValues" dxfId="0" priority="507"/>
  </conditionalFormatting>
  <conditionalFormatting sqref="D212">
    <cfRule type="duplicateValues" dxfId="0" priority="1105"/>
  </conditionalFormatting>
  <conditionalFormatting sqref="P212">
    <cfRule type="duplicateValues" dxfId="0" priority="506"/>
  </conditionalFormatting>
  <conditionalFormatting sqref="D213">
    <cfRule type="duplicateValues" dxfId="0" priority="1104"/>
  </conditionalFormatting>
  <conditionalFormatting sqref="P213">
    <cfRule type="duplicateValues" dxfId="0" priority="505"/>
  </conditionalFormatting>
  <conditionalFormatting sqref="D214">
    <cfRule type="duplicateValues" dxfId="0" priority="1103"/>
  </conditionalFormatting>
  <conditionalFormatting sqref="P214">
    <cfRule type="duplicateValues" dxfId="0" priority="504"/>
  </conditionalFormatting>
  <conditionalFormatting sqref="D215">
    <cfRule type="duplicateValues" dxfId="0" priority="1102"/>
  </conditionalFormatting>
  <conditionalFormatting sqref="P215">
    <cfRule type="duplicateValues" dxfId="0" priority="503"/>
  </conditionalFormatting>
  <conditionalFormatting sqref="D216">
    <cfRule type="duplicateValues" dxfId="0" priority="1101"/>
  </conditionalFormatting>
  <conditionalFormatting sqref="P216">
    <cfRule type="duplicateValues" dxfId="0" priority="502"/>
  </conditionalFormatting>
  <conditionalFormatting sqref="D217">
    <cfRule type="duplicateValues" dxfId="0" priority="1100"/>
  </conditionalFormatting>
  <conditionalFormatting sqref="P217">
    <cfRule type="duplicateValues" dxfId="0" priority="501"/>
  </conditionalFormatting>
  <conditionalFormatting sqref="D218">
    <cfRule type="duplicateValues" dxfId="0" priority="1099"/>
  </conditionalFormatting>
  <conditionalFormatting sqref="P218">
    <cfRule type="duplicateValues" dxfId="0" priority="500"/>
  </conditionalFormatting>
  <conditionalFormatting sqref="D219">
    <cfRule type="duplicateValues" dxfId="0" priority="1058"/>
  </conditionalFormatting>
  <conditionalFormatting sqref="P219">
    <cfRule type="duplicateValues" dxfId="0" priority="459"/>
  </conditionalFormatting>
  <conditionalFormatting sqref="D220">
    <cfRule type="duplicateValues" dxfId="0" priority="1057"/>
  </conditionalFormatting>
  <conditionalFormatting sqref="P220">
    <cfRule type="duplicateValues" dxfId="0" priority="458"/>
  </conditionalFormatting>
  <conditionalFormatting sqref="D221">
    <cfRule type="duplicateValues" dxfId="0" priority="1056"/>
  </conditionalFormatting>
  <conditionalFormatting sqref="P221">
    <cfRule type="duplicateValues" dxfId="0" priority="457"/>
  </conditionalFormatting>
  <conditionalFormatting sqref="D222">
    <cfRule type="duplicateValues" dxfId="0" priority="1055"/>
  </conditionalFormatting>
  <conditionalFormatting sqref="P222">
    <cfRule type="duplicateValues" dxfId="0" priority="456"/>
  </conditionalFormatting>
  <conditionalFormatting sqref="D223">
    <cfRule type="duplicateValues" dxfId="0" priority="1054"/>
  </conditionalFormatting>
  <conditionalFormatting sqref="P223">
    <cfRule type="duplicateValues" dxfId="0" priority="455"/>
  </conditionalFormatting>
  <conditionalFormatting sqref="D224">
    <cfRule type="duplicateValues" dxfId="0" priority="1053"/>
  </conditionalFormatting>
  <conditionalFormatting sqref="P224">
    <cfRule type="duplicateValues" dxfId="0" priority="454"/>
  </conditionalFormatting>
  <conditionalFormatting sqref="D225">
    <cfRule type="duplicateValues" dxfId="0" priority="1051"/>
  </conditionalFormatting>
  <conditionalFormatting sqref="P225">
    <cfRule type="duplicateValues" dxfId="0" priority="452"/>
  </conditionalFormatting>
  <conditionalFormatting sqref="D226">
    <cfRule type="duplicateValues" dxfId="0" priority="1050"/>
  </conditionalFormatting>
  <conditionalFormatting sqref="P226">
    <cfRule type="duplicateValues" dxfId="0" priority="451"/>
  </conditionalFormatting>
  <conditionalFormatting sqref="D227">
    <cfRule type="duplicateValues" dxfId="0" priority="1048"/>
  </conditionalFormatting>
  <conditionalFormatting sqref="P227">
    <cfRule type="duplicateValues" dxfId="0" priority="449"/>
  </conditionalFormatting>
  <conditionalFormatting sqref="D228">
    <cfRule type="duplicateValues" dxfId="0" priority="1047"/>
  </conditionalFormatting>
  <conditionalFormatting sqref="P228">
    <cfRule type="duplicateValues" dxfId="0" priority="448"/>
  </conditionalFormatting>
  <conditionalFormatting sqref="D229">
    <cfRule type="duplicateValues" dxfId="0" priority="1044"/>
  </conditionalFormatting>
  <conditionalFormatting sqref="P229">
    <cfRule type="duplicateValues" dxfId="0" priority="445"/>
  </conditionalFormatting>
  <conditionalFormatting sqref="D230">
    <cfRule type="duplicateValues" dxfId="0" priority="1043"/>
  </conditionalFormatting>
  <conditionalFormatting sqref="P230">
    <cfRule type="duplicateValues" dxfId="0" priority="444"/>
  </conditionalFormatting>
  <conditionalFormatting sqref="D231">
    <cfRule type="duplicateValues" dxfId="0" priority="1042"/>
  </conditionalFormatting>
  <conditionalFormatting sqref="P231">
    <cfRule type="duplicateValues" dxfId="0" priority="443"/>
  </conditionalFormatting>
  <conditionalFormatting sqref="D232">
    <cfRule type="duplicateValues" dxfId="0" priority="1041"/>
  </conditionalFormatting>
  <conditionalFormatting sqref="P232">
    <cfRule type="duplicateValues" dxfId="0" priority="442"/>
  </conditionalFormatting>
  <conditionalFormatting sqref="D233">
    <cfRule type="duplicateValues" dxfId="0" priority="1040"/>
  </conditionalFormatting>
  <conditionalFormatting sqref="P233">
    <cfRule type="duplicateValues" dxfId="0" priority="441"/>
  </conditionalFormatting>
  <conditionalFormatting sqref="D234">
    <cfRule type="duplicateValues" dxfId="0" priority="1039"/>
  </conditionalFormatting>
  <conditionalFormatting sqref="P234">
    <cfRule type="duplicateValues" dxfId="0" priority="440"/>
  </conditionalFormatting>
  <conditionalFormatting sqref="D235">
    <cfRule type="duplicateValues" dxfId="0" priority="1038"/>
  </conditionalFormatting>
  <conditionalFormatting sqref="P235">
    <cfRule type="duplicateValues" dxfId="0" priority="439"/>
  </conditionalFormatting>
  <conditionalFormatting sqref="D236">
    <cfRule type="duplicateValues" dxfId="0" priority="1037"/>
  </conditionalFormatting>
  <conditionalFormatting sqref="P236">
    <cfRule type="duplicateValues" dxfId="0" priority="438"/>
  </conditionalFormatting>
  <conditionalFormatting sqref="D237">
    <cfRule type="duplicateValues" dxfId="0" priority="1036"/>
  </conditionalFormatting>
  <conditionalFormatting sqref="P237">
    <cfRule type="duplicateValues" dxfId="0" priority="437"/>
  </conditionalFormatting>
  <conditionalFormatting sqref="D238">
    <cfRule type="duplicateValues" dxfId="0" priority="1035"/>
  </conditionalFormatting>
  <conditionalFormatting sqref="P238">
    <cfRule type="duplicateValues" dxfId="0" priority="436"/>
  </conditionalFormatting>
  <conditionalFormatting sqref="D239">
    <cfRule type="duplicateValues" dxfId="0" priority="1034"/>
  </conditionalFormatting>
  <conditionalFormatting sqref="P239">
    <cfRule type="duplicateValues" dxfId="0" priority="435"/>
  </conditionalFormatting>
  <conditionalFormatting sqref="D240">
    <cfRule type="duplicateValues" dxfId="0" priority="1033"/>
  </conditionalFormatting>
  <conditionalFormatting sqref="P240">
    <cfRule type="duplicateValues" dxfId="0" priority="434"/>
  </conditionalFormatting>
  <conditionalFormatting sqref="D241">
    <cfRule type="duplicateValues" dxfId="0" priority="1032"/>
  </conditionalFormatting>
  <conditionalFormatting sqref="P241">
    <cfRule type="duplicateValues" dxfId="0" priority="433"/>
  </conditionalFormatting>
  <conditionalFormatting sqref="D242">
    <cfRule type="duplicateValues" dxfId="0" priority="1031"/>
  </conditionalFormatting>
  <conditionalFormatting sqref="P242">
    <cfRule type="duplicateValues" dxfId="0" priority="432"/>
  </conditionalFormatting>
  <conditionalFormatting sqref="D243">
    <cfRule type="duplicateValues" dxfId="0" priority="1030"/>
  </conditionalFormatting>
  <conditionalFormatting sqref="P243">
    <cfRule type="duplicateValues" dxfId="0" priority="431"/>
  </conditionalFormatting>
  <conditionalFormatting sqref="D244">
    <cfRule type="duplicateValues" dxfId="0" priority="1029"/>
  </conditionalFormatting>
  <conditionalFormatting sqref="P244">
    <cfRule type="duplicateValues" dxfId="0" priority="430"/>
  </conditionalFormatting>
  <conditionalFormatting sqref="D245">
    <cfRule type="duplicateValues" dxfId="0" priority="1028"/>
  </conditionalFormatting>
  <conditionalFormatting sqref="P245">
    <cfRule type="duplicateValues" dxfId="0" priority="429"/>
  </conditionalFormatting>
  <conditionalFormatting sqref="D246">
    <cfRule type="duplicateValues" dxfId="0" priority="1027"/>
  </conditionalFormatting>
  <conditionalFormatting sqref="P246">
    <cfRule type="duplicateValues" dxfId="0" priority="428"/>
  </conditionalFormatting>
  <conditionalFormatting sqref="D247">
    <cfRule type="duplicateValues" dxfId="0" priority="1026"/>
  </conditionalFormatting>
  <conditionalFormatting sqref="P247">
    <cfRule type="duplicateValues" dxfId="0" priority="427"/>
  </conditionalFormatting>
  <conditionalFormatting sqref="D248">
    <cfRule type="duplicateValues" dxfId="0" priority="1025"/>
  </conditionalFormatting>
  <conditionalFormatting sqref="P248">
    <cfRule type="duplicateValues" dxfId="0" priority="426"/>
  </conditionalFormatting>
  <conditionalFormatting sqref="D249">
    <cfRule type="duplicateValues" dxfId="0" priority="1024"/>
  </conditionalFormatting>
  <conditionalFormatting sqref="P249">
    <cfRule type="duplicateValues" dxfId="0" priority="425"/>
  </conditionalFormatting>
  <conditionalFormatting sqref="D250">
    <cfRule type="duplicateValues" dxfId="0" priority="1023"/>
  </conditionalFormatting>
  <conditionalFormatting sqref="P250">
    <cfRule type="duplicateValues" dxfId="0" priority="424"/>
  </conditionalFormatting>
  <conditionalFormatting sqref="D251">
    <cfRule type="duplicateValues" dxfId="0" priority="1022"/>
  </conditionalFormatting>
  <conditionalFormatting sqref="P251">
    <cfRule type="duplicateValues" dxfId="0" priority="423"/>
  </conditionalFormatting>
  <conditionalFormatting sqref="D252">
    <cfRule type="duplicateValues" dxfId="0" priority="1021"/>
  </conditionalFormatting>
  <conditionalFormatting sqref="P252">
    <cfRule type="duplicateValues" dxfId="0" priority="422"/>
  </conditionalFormatting>
  <conditionalFormatting sqref="D253">
    <cfRule type="duplicateValues" dxfId="0" priority="1020"/>
  </conditionalFormatting>
  <conditionalFormatting sqref="P253">
    <cfRule type="duplicateValues" dxfId="0" priority="421"/>
  </conditionalFormatting>
  <conditionalFormatting sqref="D254">
    <cfRule type="duplicateValues" dxfId="0" priority="1019"/>
  </conditionalFormatting>
  <conditionalFormatting sqref="P254">
    <cfRule type="duplicateValues" dxfId="0" priority="420"/>
  </conditionalFormatting>
  <conditionalFormatting sqref="D255">
    <cfRule type="duplicateValues" dxfId="0" priority="1018"/>
  </conditionalFormatting>
  <conditionalFormatting sqref="P255">
    <cfRule type="duplicateValues" dxfId="0" priority="419"/>
  </conditionalFormatting>
  <conditionalFormatting sqref="D256">
    <cfRule type="duplicateValues" dxfId="0" priority="1017"/>
  </conditionalFormatting>
  <conditionalFormatting sqref="P256">
    <cfRule type="duplicateValues" dxfId="0" priority="418"/>
  </conditionalFormatting>
  <conditionalFormatting sqref="D257">
    <cfRule type="duplicateValues" dxfId="0" priority="1016"/>
  </conditionalFormatting>
  <conditionalFormatting sqref="P257">
    <cfRule type="duplicateValues" dxfId="0" priority="417"/>
  </conditionalFormatting>
  <conditionalFormatting sqref="D258">
    <cfRule type="duplicateValues" dxfId="0" priority="1015"/>
  </conditionalFormatting>
  <conditionalFormatting sqref="P258">
    <cfRule type="duplicateValues" dxfId="0" priority="416"/>
  </conditionalFormatting>
  <conditionalFormatting sqref="D259">
    <cfRule type="duplicateValues" dxfId="0" priority="1014"/>
  </conditionalFormatting>
  <conditionalFormatting sqref="P259">
    <cfRule type="duplicateValues" dxfId="0" priority="415"/>
  </conditionalFormatting>
  <conditionalFormatting sqref="D260">
    <cfRule type="duplicateValues" dxfId="0" priority="1013"/>
  </conditionalFormatting>
  <conditionalFormatting sqref="P260">
    <cfRule type="duplicateValues" dxfId="0" priority="414"/>
  </conditionalFormatting>
  <conditionalFormatting sqref="D261">
    <cfRule type="duplicateValues" dxfId="0" priority="1012"/>
  </conditionalFormatting>
  <conditionalFormatting sqref="P261">
    <cfRule type="duplicateValues" dxfId="0" priority="413"/>
  </conditionalFormatting>
  <conditionalFormatting sqref="D262">
    <cfRule type="duplicateValues" dxfId="0" priority="1011"/>
  </conditionalFormatting>
  <conditionalFormatting sqref="P262">
    <cfRule type="duplicateValues" dxfId="0" priority="412"/>
  </conditionalFormatting>
  <conditionalFormatting sqref="D263">
    <cfRule type="duplicateValues" dxfId="0" priority="1010"/>
  </conditionalFormatting>
  <conditionalFormatting sqref="P263">
    <cfRule type="duplicateValues" dxfId="0" priority="411"/>
  </conditionalFormatting>
  <conditionalFormatting sqref="D264">
    <cfRule type="duplicateValues" dxfId="0" priority="1009"/>
  </conditionalFormatting>
  <conditionalFormatting sqref="P264">
    <cfRule type="duplicateValues" dxfId="0" priority="410"/>
  </conditionalFormatting>
  <conditionalFormatting sqref="D265">
    <cfRule type="duplicateValues" dxfId="0" priority="1008"/>
  </conditionalFormatting>
  <conditionalFormatting sqref="P265">
    <cfRule type="duplicateValues" dxfId="0" priority="409"/>
  </conditionalFormatting>
  <conditionalFormatting sqref="D266">
    <cfRule type="duplicateValues" dxfId="0" priority="1007"/>
  </conditionalFormatting>
  <conditionalFormatting sqref="P266">
    <cfRule type="duplicateValues" dxfId="0" priority="408"/>
  </conditionalFormatting>
  <conditionalFormatting sqref="D267">
    <cfRule type="duplicateValues" dxfId="0" priority="1006"/>
  </conditionalFormatting>
  <conditionalFormatting sqref="P267">
    <cfRule type="duplicateValues" dxfId="0" priority="407"/>
  </conditionalFormatting>
  <conditionalFormatting sqref="D268">
    <cfRule type="duplicateValues" dxfId="0" priority="1005"/>
  </conditionalFormatting>
  <conditionalFormatting sqref="P268">
    <cfRule type="duplicateValues" dxfId="0" priority="406"/>
  </conditionalFormatting>
  <conditionalFormatting sqref="D269">
    <cfRule type="duplicateValues" dxfId="0" priority="1004"/>
  </conditionalFormatting>
  <conditionalFormatting sqref="P269">
    <cfRule type="duplicateValues" dxfId="0" priority="405"/>
  </conditionalFormatting>
  <conditionalFormatting sqref="D270">
    <cfRule type="duplicateValues" dxfId="0" priority="1003"/>
  </conditionalFormatting>
  <conditionalFormatting sqref="P270">
    <cfRule type="duplicateValues" dxfId="0" priority="404"/>
  </conditionalFormatting>
  <conditionalFormatting sqref="D271">
    <cfRule type="duplicateValues" dxfId="0" priority="1002"/>
  </conditionalFormatting>
  <conditionalFormatting sqref="P271">
    <cfRule type="duplicateValues" dxfId="0" priority="403"/>
  </conditionalFormatting>
  <conditionalFormatting sqref="D272">
    <cfRule type="duplicateValues" dxfId="0" priority="1001"/>
  </conditionalFormatting>
  <conditionalFormatting sqref="P272">
    <cfRule type="duplicateValues" dxfId="0" priority="402"/>
  </conditionalFormatting>
  <conditionalFormatting sqref="D273">
    <cfRule type="duplicateValues" dxfId="0" priority="1000"/>
  </conditionalFormatting>
  <conditionalFormatting sqref="P273">
    <cfRule type="duplicateValues" dxfId="0" priority="401"/>
  </conditionalFormatting>
  <conditionalFormatting sqref="D274">
    <cfRule type="duplicateValues" dxfId="0" priority="998"/>
  </conditionalFormatting>
  <conditionalFormatting sqref="P274">
    <cfRule type="duplicateValues" dxfId="0" priority="399"/>
  </conditionalFormatting>
  <conditionalFormatting sqref="D275">
    <cfRule type="duplicateValues" dxfId="0" priority="997"/>
  </conditionalFormatting>
  <conditionalFormatting sqref="P275">
    <cfRule type="duplicateValues" dxfId="0" priority="398"/>
  </conditionalFormatting>
  <conditionalFormatting sqref="D276">
    <cfRule type="duplicateValues" dxfId="0" priority="996"/>
  </conditionalFormatting>
  <conditionalFormatting sqref="P276">
    <cfRule type="duplicateValues" dxfId="0" priority="397"/>
  </conditionalFormatting>
  <conditionalFormatting sqref="D277">
    <cfRule type="duplicateValues" dxfId="0" priority="62"/>
  </conditionalFormatting>
  <conditionalFormatting sqref="P277">
    <cfRule type="duplicateValues" dxfId="0" priority="61"/>
  </conditionalFormatting>
  <conditionalFormatting sqref="D278">
    <cfRule type="duplicateValues" dxfId="0" priority="995"/>
  </conditionalFormatting>
  <conditionalFormatting sqref="P278">
    <cfRule type="duplicateValues" dxfId="0" priority="396"/>
  </conditionalFormatting>
  <conditionalFormatting sqref="D279">
    <cfRule type="duplicateValues" dxfId="0" priority="994"/>
  </conditionalFormatting>
  <conditionalFormatting sqref="P279">
    <cfRule type="duplicateValues" dxfId="0" priority="395"/>
  </conditionalFormatting>
  <conditionalFormatting sqref="D280">
    <cfRule type="duplicateValues" dxfId="0" priority="993"/>
  </conditionalFormatting>
  <conditionalFormatting sqref="P280">
    <cfRule type="duplicateValues" dxfId="0" priority="394"/>
  </conditionalFormatting>
  <conditionalFormatting sqref="D281">
    <cfRule type="duplicateValues" dxfId="0" priority="992"/>
  </conditionalFormatting>
  <conditionalFormatting sqref="P281">
    <cfRule type="duplicateValues" dxfId="0" priority="393"/>
  </conditionalFormatting>
  <conditionalFormatting sqref="D282">
    <cfRule type="duplicateValues" dxfId="0" priority="991"/>
  </conditionalFormatting>
  <conditionalFormatting sqref="P282">
    <cfRule type="duplicateValues" dxfId="0" priority="392"/>
  </conditionalFormatting>
  <conditionalFormatting sqref="D283">
    <cfRule type="duplicateValues" dxfId="0" priority="990"/>
  </conditionalFormatting>
  <conditionalFormatting sqref="P283">
    <cfRule type="duplicateValues" dxfId="0" priority="391"/>
  </conditionalFormatting>
  <conditionalFormatting sqref="D284">
    <cfRule type="duplicateValues" dxfId="0" priority="989"/>
  </conditionalFormatting>
  <conditionalFormatting sqref="P284">
    <cfRule type="duplicateValues" dxfId="0" priority="390"/>
  </conditionalFormatting>
  <conditionalFormatting sqref="D285">
    <cfRule type="duplicateValues" dxfId="0" priority="988"/>
  </conditionalFormatting>
  <conditionalFormatting sqref="P285">
    <cfRule type="duplicateValues" dxfId="0" priority="389"/>
  </conditionalFormatting>
  <conditionalFormatting sqref="D286">
    <cfRule type="duplicateValues" dxfId="0" priority="987"/>
  </conditionalFormatting>
  <conditionalFormatting sqref="P286">
    <cfRule type="duplicateValues" dxfId="0" priority="388"/>
  </conditionalFormatting>
  <conditionalFormatting sqref="D287">
    <cfRule type="duplicateValues" dxfId="0" priority="986"/>
  </conditionalFormatting>
  <conditionalFormatting sqref="P287">
    <cfRule type="duplicateValues" dxfId="0" priority="387"/>
  </conditionalFormatting>
  <conditionalFormatting sqref="D288">
    <cfRule type="duplicateValues" dxfId="0" priority="985"/>
  </conditionalFormatting>
  <conditionalFormatting sqref="P288">
    <cfRule type="duplicateValues" dxfId="0" priority="386"/>
  </conditionalFormatting>
  <conditionalFormatting sqref="D289">
    <cfRule type="duplicateValues" dxfId="0" priority="984"/>
  </conditionalFormatting>
  <conditionalFormatting sqref="P289">
    <cfRule type="duplicateValues" dxfId="0" priority="385"/>
  </conditionalFormatting>
  <conditionalFormatting sqref="D290">
    <cfRule type="duplicateValues" dxfId="0" priority="983"/>
  </conditionalFormatting>
  <conditionalFormatting sqref="P290">
    <cfRule type="duplicateValues" dxfId="0" priority="34"/>
  </conditionalFormatting>
  <conditionalFormatting sqref="D291">
    <cfRule type="duplicateValues" dxfId="0" priority="982"/>
  </conditionalFormatting>
  <conditionalFormatting sqref="P291">
    <cfRule type="duplicateValues" dxfId="0" priority="383"/>
  </conditionalFormatting>
  <conditionalFormatting sqref="D292">
    <cfRule type="duplicateValues" dxfId="0" priority="64"/>
  </conditionalFormatting>
  <conditionalFormatting sqref="P292">
    <cfRule type="duplicateValues" dxfId="0" priority="33"/>
  </conditionalFormatting>
  <conditionalFormatting sqref="D293">
    <cfRule type="duplicateValues" dxfId="0" priority="981"/>
  </conditionalFormatting>
  <conditionalFormatting sqref="P293">
    <cfRule type="duplicateValues" dxfId="0" priority="382"/>
  </conditionalFormatting>
  <conditionalFormatting sqref="D294">
    <cfRule type="duplicateValues" dxfId="0" priority="980"/>
  </conditionalFormatting>
  <conditionalFormatting sqref="P294">
    <cfRule type="duplicateValues" dxfId="0" priority="381"/>
  </conditionalFormatting>
  <conditionalFormatting sqref="D295">
    <cfRule type="duplicateValues" dxfId="0" priority="979"/>
  </conditionalFormatting>
  <conditionalFormatting sqref="P295">
    <cfRule type="duplicateValues" dxfId="0" priority="380"/>
  </conditionalFormatting>
  <conditionalFormatting sqref="D296">
    <cfRule type="duplicateValues" dxfId="0" priority="978"/>
  </conditionalFormatting>
  <conditionalFormatting sqref="P296">
    <cfRule type="duplicateValues" dxfId="0" priority="379"/>
  </conditionalFormatting>
  <conditionalFormatting sqref="D297">
    <cfRule type="duplicateValues" dxfId="0" priority="977"/>
  </conditionalFormatting>
  <conditionalFormatting sqref="P297">
    <cfRule type="duplicateValues" dxfId="0" priority="378"/>
  </conditionalFormatting>
  <conditionalFormatting sqref="D298">
    <cfRule type="duplicateValues" dxfId="0" priority="976"/>
  </conditionalFormatting>
  <conditionalFormatting sqref="P298">
    <cfRule type="duplicateValues" dxfId="0" priority="377"/>
  </conditionalFormatting>
  <conditionalFormatting sqref="D299">
    <cfRule type="duplicateValues" dxfId="0" priority="975"/>
  </conditionalFormatting>
  <conditionalFormatting sqref="P299">
    <cfRule type="duplicateValues" dxfId="0" priority="376"/>
  </conditionalFormatting>
  <conditionalFormatting sqref="D300">
    <cfRule type="duplicateValues" dxfId="0" priority="974"/>
  </conditionalFormatting>
  <conditionalFormatting sqref="P300">
    <cfRule type="duplicateValues" dxfId="0" priority="375"/>
  </conditionalFormatting>
  <conditionalFormatting sqref="D301">
    <cfRule type="duplicateValues" dxfId="0" priority="973"/>
  </conditionalFormatting>
  <conditionalFormatting sqref="P301">
    <cfRule type="duplicateValues" dxfId="0" priority="374"/>
  </conditionalFormatting>
  <conditionalFormatting sqref="D302">
    <cfRule type="duplicateValues" dxfId="0" priority="972"/>
  </conditionalFormatting>
  <conditionalFormatting sqref="P302">
    <cfRule type="duplicateValues" dxfId="0" priority="373"/>
  </conditionalFormatting>
  <conditionalFormatting sqref="D303">
    <cfRule type="duplicateValues" dxfId="0" priority="971"/>
  </conditionalFormatting>
  <conditionalFormatting sqref="P303">
    <cfRule type="duplicateValues" dxfId="0" priority="372"/>
  </conditionalFormatting>
  <conditionalFormatting sqref="D304">
    <cfRule type="duplicateValues" dxfId="0" priority="970"/>
  </conditionalFormatting>
  <conditionalFormatting sqref="P304">
    <cfRule type="duplicateValues" dxfId="0" priority="371"/>
  </conditionalFormatting>
  <conditionalFormatting sqref="D305">
    <cfRule type="duplicateValues" dxfId="0" priority="969"/>
  </conditionalFormatting>
  <conditionalFormatting sqref="P305">
    <cfRule type="duplicateValues" dxfId="0" priority="370"/>
  </conditionalFormatting>
  <conditionalFormatting sqref="D306">
    <cfRule type="duplicateValues" dxfId="0" priority="968"/>
  </conditionalFormatting>
  <conditionalFormatting sqref="P306">
    <cfRule type="duplicateValues" dxfId="0" priority="369"/>
  </conditionalFormatting>
  <conditionalFormatting sqref="D307">
    <cfRule type="duplicateValues" dxfId="0" priority="967"/>
  </conditionalFormatting>
  <conditionalFormatting sqref="P307">
    <cfRule type="duplicateValues" dxfId="0" priority="368"/>
  </conditionalFormatting>
  <conditionalFormatting sqref="D308">
    <cfRule type="duplicateValues" dxfId="0" priority="966"/>
  </conditionalFormatting>
  <conditionalFormatting sqref="P308">
    <cfRule type="duplicateValues" dxfId="0" priority="367"/>
  </conditionalFormatting>
  <conditionalFormatting sqref="D309">
    <cfRule type="duplicateValues" dxfId="0" priority="965"/>
  </conditionalFormatting>
  <conditionalFormatting sqref="P309">
    <cfRule type="duplicateValues" dxfId="0" priority="366"/>
  </conditionalFormatting>
  <conditionalFormatting sqref="D310">
    <cfRule type="duplicateValues" dxfId="0" priority="964"/>
  </conditionalFormatting>
  <conditionalFormatting sqref="P310">
    <cfRule type="duplicateValues" dxfId="0" priority="365"/>
  </conditionalFormatting>
  <conditionalFormatting sqref="D311">
    <cfRule type="duplicateValues" dxfId="0" priority="963"/>
  </conditionalFormatting>
  <conditionalFormatting sqref="P311">
    <cfRule type="duplicateValues" dxfId="0" priority="364"/>
  </conditionalFormatting>
  <conditionalFormatting sqref="D312">
    <cfRule type="duplicateValues" dxfId="0" priority="962"/>
  </conditionalFormatting>
  <conditionalFormatting sqref="P312">
    <cfRule type="duplicateValues" dxfId="0" priority="363"/>
  </conditionalFormatting>
  <conditionalFormatting sqref="D313">
    <cfRule type="duplicateValues" dxfId="0" priority="961"/>
  </conditionalFormatting>
  <conditionalFormatting sqref="P313">
    <cfRule type="duplicateValues" dxfId="0" priority="362"/>
  </conditionalFormatting>
  <conditionalFormatting sqref="D314">
    <cfRule type="duplicateValues" dxfId="0" priority="960"/>
  </conditionalFormatting>
  <conditionalFormatting sqref="P314">
    <cfRule type="duplicateValues" dxfId="0" priority="361"/>
  </conditionalFormatting>
  <conditionalFormatting sqref="D315">
    <cfRule type="duplicateValues" dxfId="0" priority="959"/>
  </conditionalFormatting>
  <conditionalFormatting sqref="P315">
    <cfRule type="duplicateValues" dxfId="0" priority="360"/>
  </conditionalFormatting>
  <conditionalFormatting sqref="D316">
    <cfRule type="duplicateValues" dxfId="0" priority="958"/>
  </conditionalFormatting>
  <conditionalFormatting sqref="P316">
    <cfRule type="duplicateValues" dxfId="0" priority="359"/>
  </conditionalFormatting>
  <conditionalFormatting sqref="D317">
    <cfRule type="duplicateValues" dxfId="0" priority="957"/>
  </conditionalFormatting>
  <conditionalFormatting sqref="P317">
    <cfRule type="duplicateValues" dxfId="0" priority="358"/>
  </conditionalFormatting>
  <conditionalFormatting sqref="D318">
    <cfRule type="duplicateValues" dxfId="0" priority="956"/>
  </conditionalFormatting>
  <conditionalFormatting sqref="P318">
    <cfRule type="duplicateValues" dxfId="0" priority="357"/>
  </conditionalFormatting>
  <conditionalFormatting sqref="D319">
    <cfRule type="duplicateValues" dxfId="0" priority="955"/>
  </conditionalFormatting>
  <conditionalFormatting sqref="P319">
    <cfRule type="duplicateValues" dxfId="0" priority="356"/>
  </conditionalFormatting>
  <conditionalFormatting sqref="D320">
    <cfRule type="duplicateValues" dxfId="0" priority="954"/>
  </conditionalFormatting>
  <conditionalFormatting sqref="P320">
    <cfRule type="duplicateValues" dxfId="0" priority="355"/>
  </conditionalFormatting>
  <conditionalFormatting sqref="D321">
    <cfRule type="duplicateValues" dxfId="0" priority="953"/>
  </conditionalFormatting>
  <conditionalFormatting sqref="P321">
    <cfRule type="duplicateValues" dxfId="0" priority="354"/>
  </conditionalFormatting>
  <conditionalFormatting sqref="D322">
    <cfRule type="duplicateValues" dxfId="0" priority="952"/>
  </conditionalFormatting>
  <conditionalFormatting sqref="P322">
    <cfRule type="duplicateValues" dxfId="0" priority="353"/>
  </conditionalFormatting>
  <conditionalFormatting sqref="D323">
    <cfRule type="duplicateValues" dxfId="0" priority="951"/>
  </conditionalFormatting>
  <conditionalFormatting sqref="P323">
    <cfRule type="duplicateValues" dxfId="0" priority="352"/>
  </conditionalFormatting>
  <conditionalFormatting sqref="D324">
    <cfRule type="duplicateValues" dxfId="0" priority="950"/>
  </conditionalFormatting>
  <conditionalFormatting sqref="P324">
    <cfRule type="duplicateValues" dxfId="0" priority="351"/>
  </conditionalFormatting>
  <conditionalFormatting sqref="D325">
    <cfRule type="duplicateValues" dxfId="0" priority="949"/>
  </conditionalFormatting>
  <conditionalFormatting sqref="P325">
    <cfRule type="duplicateValues" dxfId="0" priority="350"/>
  </conditionalFormatting>
  <conditionalFormatting sqref="D326">
    <cfRule type="duplicateValues" dxfId="0" priority="948"/>
  </conditionalFormatting>
  <conditionalFormatting sqref="P326">
    <cfRule type="duplicateValues" dxfId="0" priority="349"/>
  </conditionalFormatting>
  <conditionalFormatting sqref="D327">
    <cfRule type="duplicateValues" dxfId="0" priority="947"/>
  </conditionalFormatting>
  <conditionalFormatting sqref="P327">
    <cfRule type="duplicateValues" dxfId="0" priority="348"/>
  </conditionalFormatting>
  <conditionalFormatting sqref="D328">
    <cfRule type="duplicateValues" dxfId="0" priority="946"/>
  </conditionalFormatting>
  <conditionalFormatting sqref="P328">
    <cfRule type="duplicateValues" dxfId="0" priority="347"/>
  </conditionalFormatting>
  <conditionalFormatting sqref="D329">
    <cfRule type="duplicateValues" dxfId="0" priority="945"/>
  </conditionalFormatting>
  <conditionalFormatting sqref="P329">
    <cfRule type="duplicateValues" dxfId="0" priority="346"/>
  </conditionalFormatting>
  <conditionalFormatting sqref="D330">
    <cfRule type="duplicateValues" dxfId="0" priority="944"/>
  </conditionalFormatting>
  <conditionalFormatting sqref="P330">
    <cfRule type="duplicateValues" dxfId="0" priority="345"/>
  </conditionalFormatting>
  <conditionalFormatting sqref="D331">
    <cfRule type="duplicateValues" dxfId="0" priority="943"/>
  </conditionalFormatting>
  <conditionalFormatting sqref="P331">
    <cfRule type="duplicateValues" dxfId="0" priority="344"/>
  </conditionalFormatting>
  <conditionalFormatting sqref="D332">
    <cfRule type="duplicateValues" dxfId="0" priority="942"/>
  </conditionalFormatting>
  <conditionalFormatting sqref="P332">
    <cfRule type="duplicateValues" dxfId="0" priority="343"/>
  </conditionalFormatting>
  <conditionalFormatting sqref="D333">
    <cfRule type="duplicateValues" dxfId="0" priority="941"/>
  </conditionalFormatting>
  <conditionalFormatting sqref="P333">
    <cfRule type="duplicateValues" dxfId="0" priority="342"/>
  </conditionalFormatting>
  <conditionalFormatting sqref="D334">
    <cfRule type="duplicateValues" dxfId="0" priority="940"/>
  </conditionalFormatting>
  <conditionalFormatting sqref="P334">
    <cfRule type="duplicateValues" dxfId="0" priority="341"/>
  </conditionalFormatting>
  <conditionalFormatting sqref="D335">
    <cfRule type="duplicateValues" dxfId="0" priority="939"/>
  </conditionalFormatting>
  <conditionalFormatting sqref="P335">
    <cfRule type="duplicateValues" dxfId="0" priority="340"/>
  </conditionalFormatting>
  <conditionalFormatting sqref="D336">
    <cfRule type="duplicateValues" dxfId="0" priority="938"/>
  </conditionalFormatting>
  <conditionalFormatting sqref="P336">
    <cfRule type="duplicateValues" dxfId="0" priority="339"/>
  </conditionalFormatting>
  <conditionalFormatting sqref="D337">
    <cfRule type="duplicateValues" dxfId="0" priority="937"/>
  </conditionalFormatting>
  <conditionalFormatting sqref="P337">
    <cfRule type="duplicateValues" dxfId="0" priority="338"/>
  </conditionalFormatting>
  <conditionalFormatting sqref="D338">
    <cfRule type="duplicateValues" dxfId="0" priority="936"/>
  </conditionalFormatting>
  <conditionalFormatting sqref="P338">
    <cfRule type="duplicateValues" dxfId="0" priority="337"/>
  </conditionalFormatting>
  <conditionalFormatting sqref="D339">
    <cfRule type="duplicateValues" dxfId="0" priority="935"/>
  </conditionalFormatting>
  <conditionalFormatting sqref="P339">
    <cfRule type="duplicateValues" dxfId="0" priority="336"/>
  </conditionalFormatting>
  <conditionalFormatting sqref="D340">
    <cfRule type="duplicateValues" dxfId="0" priority="934"/>
  </conditionalFormatting>
  <conditionalFormatting sqref="P340">
    <cfRule type="duplicateValues" dxfId="0" priority="335"/>
  </conditionalFormatting>
  <conditionalFormatting sqref="D341">
    <cfRule type="duplicateValues" dxfId="0" priority="933"/>
  </conditionalFormatting>
  <conditionalFormatting sqref="P341">
    <cfRule type="duplicateValues" dxfId="0" priority="334"/>
  </conditionalFormatting>
  <conditionalFormatting sqref="D342">
    <cfRule type="duplicateValues" dxfId="0" priority="932"/>
  </conditionalFormatting>
  <conditionalFormatting sqref="P342">
    <cfRule type="duplicateValues" dxfId="0" priority="333"/>
  </conditionalFormatting>
  <conditionalFormatting sqref="D343">
    <cfRule type="duplicateValues" dxfId="0" priority="931"/>
  </conditionalFormatting>
  <conditionalFormatting sqref="P343">
    <cfRule type="duplicateValues" dxfId="0" priority="332"/>
  </conditionalFormatting>
  <conditionalFormatting sqref="D344">
    <cfRule type="duplicateValues" dxfId="0" priority="930"/>
  </conditionalFormatting>
  <conditionalFormatting sqref="P344">
    <cfRule type="duplicateValues" dxfId="0" priority="331"/>
  </conditionalFormatting>
  <conditionalFormatting sqref="D345">
    <cfRule type="duplicateValues" dxfId="0" priority="929"/>
  </conditionalFormatting>
  <conditionalFormatting sqref="P345">
    <cfRule type="duplicateValues" dxfId="0" priority="330"/>
  </conditionalFormatting>
  <conditionalFormatting sqref="D346">
    <cfRule type="duplicateValues" dxfId="0" priority="928"/>
  </conditionalFormatting>
  <conditionalFormatting sqref="P346">
    <cfRule type="duplicateValues" dxfId="0" priority="329"/>
  </conditionalFormatting>
  <conditionalFormatting sqref="D347">
    <cfRule type="duplicateValues" dxfId="0" priority="927"/>
  </conditionalFormatting>
  <conditionalFormatting sqref="P347">
    <cfRule type="duplicateValues" dxfId="0" priority="328"/>
  </conditionalFormatting>
  <conditionalFormatting sqref="D348">
    <cfRule type="duplicateValues" dxfId="0" priority="926"/>
  </conditionalFormatting>
  <conditionalFormatting sqref="P348">
    <cfRule type="duplicateValues" dxfId="0" priority="327"/>
  </conditionalFormatting>
  <conditionalFormatting sqref="D349">
    <cfRule type="duplicateValues" dxfId="0" priority="925"/>
  </conditionalFormatting>
  <conditionalFormatting sqref="P349">
    <cfRule type="duplicateValues" dxfId="0" priority="326"/>
  </conditionalFormatting>
  <conditionalFormatting sqref="D350">
    <cfRule type="duplicateValues" dxfId="0" priority="924"/>
  </conditionalFormatting>
  <conditionalFormatting sqref="P350">
    <cfRule type="duplicateValues" dxfId="0" priority="325"/>
  </conditionalFormatting>
  <conditionalFormatting sqref="D351">
    <cfRule type="duplicateValues" dxfId="0" priority="923"/>
  </conditionalFormatting>
  <conditionalFormatting sqref="P351">
    <cfRule type="duplicateValues" dxfId="0" priority="324"/>
  </conditionalFormatting>
  <conditionalFormatting sqref="D352">
    <cfRule type="duplicateValues" dxfId="0" priority="922"/>
  </conditionalFormatting>
  <conditionalFormatting sqref="P352">
    <cfRule type="duplicateValues" dxfId="0" priority="323"/>
  </conditionalFormatting>
  <conditionalFormatting sqref="D353">
    <cfRule type="duplicateValues" dxfId="0" priority="921"/>
  </conditionalFormatting>
  <conditionalFormatting sqref="P353">
    <cfRule type="duplicateValues" dxfId="0" priority="322"/>
  </conditionalFormatting>
  <conditionalFormatting sqref="D354">
    <cfRule type="duplicateValues" dxfId="0" priority="920"/>
  </conditionalFormatting>
  <conditionalFormatting sqref="P354">
    <cfRule type="duplicateValues" dxfId="0" priority="321"/>
  </conditionalFormatting>
  <conditionalFormatting sqref="D355">
    <cfRule type="duplicateValues" dxfId="0" priority="919"/>
  </conditionalFormatting>
  <conditionalFormatting sqref="P355">
    <cfRule type="duplicateValues" dxfId="0" priority="320"/>
  </conditionalFormatting>
  <conditionalFormatting sqref="D356">
    <cfRule type="duplicateValues" dxfId="0" priority="918"/>
  </conditionalFormatting>
  <conditionalFormatting sqref="P356">
    <cfRule type="duplicateValues" dxfId="0" priority="319"/>
  </conditionalFormatting>
  <conditionalFormatting sqref="D357">
    <cfRule type="duplicateValues" dxfId="0" priority="917"/>
  </conditionalFormatting>
  <conditionalFormatting sqref="P357">
    <cfRule type="duplicateValues" dxfId="0" priority="318"/>
  </conditionalFormatting>
  <conditionalFormatting sqref="D358">
    <cfRule type="duplicateValues" dxfId="0" priority="916"/>
  </conditionalFormatting>
  <conditionalFormatting sqref="P358">
    <cfRule type="duplicateValues" dxfId="0" priority="317"/>
  </conditionalFormatting>
  <conditionalFormatting sqref="D359">
    <cfRule type="duplicateValues" dxfId="0" priority="915"/>
  </conditionalFormatting>
  <conditionalFormatting sqref="P359">
    <cfRule type="duplicateValues" dxfId="0" priority="316"/>
  </conditionalFormatting>
  <conditionalFormatting sqref="D360">
    <cfRule type="duplicateValues" dxfId="0" priority="914"/>
  </conditionalFormatting>
  <conditionalFormatting sqref="P360">
    <cfRule type="duplicateValues" dxfId="0" priority="315"/>
  </conditionalFormatting>
  <conditionalFormatting sqref="D361">
    <cfRule type="duplicateValues" dxfId="0" priority="913"/>
  </conditionalFormatting>
  <conditionalFormatting sqref="P361">
    <cfRule type="duplicateValues" dxfId="0" priority="314"/>
  </conditionalFormatting>
  <conditionalFormatting sqref="D362">
    <cfRule type="duplicateValues" dxfId="0" priority="912"/>
  </conditionalFormatting>
  <conditionalFormatting sqref="P362">
    <cfRule type="duplicateValues" dxfId="0" priority="313"/>
  </conditionalFormatting>
  <conditionalFormatting sqref="D363">
    <cfRule type="duplicateValues" dxfId="0" priority="911"/>
  </conditionalFormatting>
  <conditionalFormatting sqref="P363">
    <cfRule type="duplicateValues" dxfId="0" priority="312"/>
  </conditionalFormatting>
  <conditionalFormatting sqref="D364">
    <cfRule type="duplicateValues" dxfId="0" priority="910"/>
  </conditionalFormatting>
  <conditionalFormatting sqref="P364">
    <cfRule type="duplicateValues" dxfId="0" priority="311"/>
  </conditionalFormatting>
  <conditionalFormatting sqref="D365">
    <cfRule type="duplicateValues" dxfId="0" priority="909"/>
  </conditionalFormatting>
  <conditionalFormatting sqref="P365">
    <cfRule type="duplicateValues" dxfId="0" priority="310"/>
  </conditionalFormatting>
  <conditionalFormatting sqref="D366">
    <cfRule type="duplicateValues" dxfId="0" priority="908"/>
  </conditionalFormatting>
  <conditionalFormatting sqref="P366">
    <cfRule type="duplicateValues" dxfId="0" priority="309"/>
  </conditionalFormatting>
  <conditionalFormatting sqref="D367">
    <cfRule type="duplicateValues" dxfId="0" priority="907"/>
  </conditionalFormatting>
  <conditionalFormatting sqref="P367">
    <cfRule type="duplicateValues" dxfId="0" priority="308"/>
  </conditionalFormatting>
  <conditionalFormatting sqref="D368">
    <cfRule type="duplicateValues" dxfId="0" priority="906"/>
  </conditionalFormatting>
  <conditionalFormatting sqref="P368">
    <cfRule type="duplicateValues" dxfId="0" priority="307"/>
  </conditionalFormatting>
  <conditionalFormatting sqref="D369">
    <cfRule type="duplicateValues" dxfId="0" priority="905"/>
  </conditionalFormatting>
  <conditionalFormatting sqref="P369">
    <cfRule type="duplicateValues" dxfId="0" priority="306"/>
  </conditionalFormatting>
  <conditionalFormatting sqref="D370">
    <cfRule type="duplicateValues" dxfId="0" priority="904"/>
  </conditionalFormatting>
  <conditionalFormatting sqref="P370">
    <cfRule type="duplicateValues" dxfId="0" priority="305"/>
  </conditionalFormatting>
  <conditionalFormatting sqref="D371">
    <cfRule type="duplicateValues" dxfId="0" priority="903"/>
  </conditionalFormatting>
  <conditionalFormatting sqref="P371">
    <cfRule type="duplicateValues" dxfId="0" priority="304"/>
  </conditionalFormatting>
  <conditionalFormatting sqref="D372">
    <cfRule type="duplicateValues" dxfId="0" priority="902"/>
  </conditionalFormatting>
  <conditionalFormatting sqref="P372">
    <cfRule type="duplicateValues" dxfId="0" priority="303"/>
  </conditionalFormatting>
  <conditionalFormatting sqref="D373">
    <cfRule type="duplicateValues" dxfId="0" priority="901"/>
  </conditionalFormatting>
  <conditionalFormatting sqref="P373">
    <cfRule type="duplicateValues" dxfId="0" priority="302"/>
  </conditionalFormatting>
  <conditionalFormatting sqref="D374">
    <cfRule type="duplicateValues" dxfId="0" priority="900"/>
  </conditionalFormatting>
  <conditionalFormatting sqref="P374">
    <cfRule type="duplicateValues" dxfId="0" priority="301"/>
  </conditionalFormatting>
  <conditionalFormatting sqref="D375">
    <cfRule type="duplicateValues" dxfId="0" priority="899"/>
  </conditionalFormatting>
  <conditionalFormatting sqref="P375">
    <cfRule type="duplicateValues" dxfId="0" priority="300"/>
  </conditionalFormatting>
  <conditionalFormatting sqref="D376">
    <cfRule type="duplicateValues" dxfId="0" priority="898"/>
  </conditionalFormatting>
  <conditionalFormatting sqref="P376">
    <cfRule type="duplicateValues" dxfId="0" priority="299"/>
  </conditionalFormatting>
  <conditionalFormatting sqref="D377">
    <cfRule type="duplicateValues" dxfId="0" priority="897"/>
  </conditionalFormatting>
  <conditionalFormatting sqref="P377">
    <cfRule type="duplicateValues" dxfId="0" priority="298"/>
  </conditionalFormatting>
  <conditionalFormatting sqref="D378">
    <cfRule type="duplicateValues" dxfId="0" priority="896"/>
  </conditionalFormatting>
  <conditionalFormatting sqref="P378">
    <cfRule type="duplicateValues" dxfId="0" priority="297"/>
  </conditionalFormatting>
  <conditionalFormatting sqref="D379">
    <cfRule type="duplicateValues" dxfId="0" priority="895"/>
  </conditionalFormatting>
  <conditionalFormatting sqref="P379">
    <cfRule type="duplicateValues" dxfId="0" priority="296"/>
  </conditionalFormatting>
  <conditionalFormatting sqref="D380">
    <cfRule type="duplicateValues" dxfId="0" priority="894"/>
  </conditionalFormatting>
  <conditionalFormatting sqref="P380">
    <cfRule type="duplicateValues" dxfId="0" priority="295"/>
  </conditionalFormatting>
  <conditionalFormatting sqref="D381">
    <cfRule type="duplicateValues" dxfId="0" priority="893"/>
  </conditionalFormatting>
  <conditionalFormatting sqref="P381">
    <cfRule type="duplicateValues" dxfId="0" priority="294"/>
  </conditionalFormatting>
  <conditionalFormatting sqref="D382">
    <cfRule type="duplicateValues" dxfId="0" priority="892"/>
  </conditionalFormatting>
  <conditionalFormatting sqref="P382">
    <cfRule type="duplicateValues" dxfId="0" priority="293"/>
  </conditionalFormatting>
  <conditionalFormatting sqref="D383">
    <cfRule type="duplicateValues" dxfId="0" priority="891"/>
  </conditionalFormatting>
  <conditionalFormatting sqref="P383">
    <cfRule type="duplicateValues" dxfId="0" priority="292"/>
  </conditionalFormatting>
  <conditionalFormatting sqref="D384">
    <cfRule type="duplicateValues" dxfId="0" priority="890"/>
  </conditionalFormatting>
  <conditionalFormatting sqref="P384">
    <cfRule type="duplicateValues" dxfId="0" priority="291"/>
  </conditionalFormatting>
  <conditionalFormatting sqref="D424">
    <cfRule type="duplicateValues" dxfId="0" priority="850"/>
  </conditionalFormatting>
  <conditionalFormatting sqref="P424">
    <cfRule type="duplicateValues" dxfId="0" priority="251"/>
  </conditionalFormatting>
  <conditionalFormatting sqref="D425">
    <cfRule type="duplicateValues" dxfId="0" priority="849"/>
  </conditionalFormatting>
  <conditionalFormatting sqref="P425">
    <cfRule type="duplicateValues" dxfId="0" priority="250"/>
  </conditionalFormatting>
  <conditionalFormatting sqref="D426">
    <cfRule type="duplicateValues" dxfId="0" priority="848"/>
  </conditionalFormatting>
  <conditionalFormatting sqref="P426">
    <cfRule type="duplicateValues" dxfId="0" priority="249"/>
  </conditionalFormatting>
  <conditionalFormatting sqref="D427">
    <cfRule type="duplicateValues" dxfId="0" priority="847"/>
  </conditionalFormatting>
  <conditionalFormatting sqref="P427">
    <cfRule type="duplicateValues" dxfId="0" priority="248"/>
  </conditionalFormatting>
  <conditionalFormatting sqref="D428">
    <cfRule type="duplicateValues" dxfId="0" priority="846"/>
  </conditionalFormatting>
  <conditionalFormatting sqref="P428">
    <cfRule type="duplicateValues" dxfId="0" priority="247"/>
  </conditionalFormatting>
  <conditionalFormatting sqref="D429">
    <cfRule type="duplicateValues" dxfId="0" priority="845"/>
  </conditionalFormatting>
  <conditionalFormatting sqref="P429">
    <cfRule type="duplicateValues" dxfId="0" priority="246"/>
  </conditionalFormatting>
  <conditionalFormatting sqref="D430">
    <cfRule type="duplicateValues" dxfId="0" priority="844"/>
  </conditionalFormatting>
  <conditionalFormatting sqref="P430">
    <cfRule type="duplicateValues" dxfId="0" priority="245"/>
  </conditionalFormatting>
  <conditionalFormatting sqref="D431">
    <cfRule type="duplicateValues" dxfId="0" priority="843"/>
  </conditionalFormatting>
  <conditionalFormatting sqref="P431">
    <cfRule type="duplicateValues" dxfId="0" priority="244"/>
  </conditionalFormatting>
  <conditionalFormatting sqref="D432">
    <cfRule type="duplicateValues" dxfId="0" priority="842"/>
  </conditionalFormatting>
  <conditionalFormatting sqref="P432">
    <cfRule type="duplicateValues" dxfId="0" priority="243"/>
  </conditionalFormatting>
  <conditionalFormatting sqref="D433">
    <cfRule type="duplicateValues" dxfId="0" priority="841"/>
  </conditionalFormatting>
  <conditionalFormatting sqref="P433">
    <cfRule type="duplicateValues" dxfId="0" priority="242"/>
  </conditionalFormatting>
  <conditionalFormatting sqref="D434">
    <cfRule type="duplicateValues" dxfId="0" priority="840"/>
  </conditionalFormatting>
  <conditionalFormatting sqref="P434">
    <cfRule type="duplicateValues" dxfId="0" priority="241"/>
  </conditionalFormatting>
  <conditionalFormatting sqref="D435">
    <cfRule type="duplicateValues" dxfId="0" priority="839"/>
  </conditionalFormatting>
  <conditionalFormatting sqref="P435">
    <cfRule type="duplicateValues" dxfId="0" priority="240"/>
  </conditionalFormatting>
  <conditionalFormatting sqref="D436">
    <cfRule type="duplicateValues" dxfId="0" priority="838"/>
  </conditionalFormatting>
  <conditionalFormatting sqref="P436">
    <cfRule type="duplicateValues" dxfId="0" priority="239"/>
  </conditionalFormatting>
  <conditionalFormatting sqref="D437">
    <cfRule type="duplicateValues" dxfId="0" priority="837"/>
  </conditionalFormatting>
  <conditionalFormatting sqref="P437">
    <cfRule type="duplicateValues" dxfId="0" priority="238"/>
  </conditionalFormatting>
  <conditionalFormatting sqref="D438">
    <cfRule type="duplicateValues" dxfId="0" priority="836"/>
  </conditionalFormatting>
  <conditionalFormatting sqref="P438">
    <cfRule type="duplicateValues" dxfId="0" priority="237"/>
  </conditionalFormatting>
  <conditionalFormatting sqref="D439">
    <cfRule type="duplicateValues" dxfId="0" priority="835"/>
  </conditionalFormatting>
  <conditionalFormatting sqref="P439">
    <cfRule type="duplicateValues" dxfId="0" priority="236"/>
  </conditionalFormatting>
  <conditionalFormatting sqref="D440">
    <cfRule type="duplicateValues" dxfId="0" priority="834"/>
  </conditionalFormatting>
  <conditionalFormatting sqref="P440">
    <cfRule type="duplicateValues" dxfId="0" priority="235"/>
  </conditionalFormatting>
  <conditionalFormatting sqref="D441">
    <cfRule type="duplicateValues" dxfId="0" priority="833"/>
  </conditionalFormatting>
  <conditionalFormatting sqref="P441">
    <cfRule type="duplicateValues" dxfId="0" priority="234"/>
  </conditionalFormatting>
  <conditionalFormatting sqref="D442">
    <cfRule type="duplicateValues" dxfId="0" priority="832"/>
  </conditionalFormatting>
  <conditionalFormatting sqref="P442">
    <cfRule type="duplicateValues" dxfId="0" priority="233"/>
  </conditionalFormatting>
  <conditionalFormatting sqref="D443">
    <cfRule type="duplicateValues" dxfId="0" priority="831"/>
  </conditionalFormatting>
  <conditionalFormatting sqref="P443">
    <cfRule type="duplicateValues" dxfId="0" priority="232"/>
  </conditionalFormatting>
  <conditionalFormatting sqref="D444">
    <cfRule type="duplicateValues" dxfId="0" priority="830"/>
  </conditionalFormatting>
  <conditionalFormatting sqref="P444">
    <cfRule type="duplicateValues" dxfId="0" priority="231"/>
  </conditionalFormatting>
  <conditionalFormatting sqref="D445">
    <cfRule type="duplicateValues" dxfId="0" priority="829"/>
  </conditionalFormatting>
  <conditionalFormatting sqref="P445">
    <cfRule type="duplicateValues" dxfId="0" priority="230"/>
  </conditionalFormatting>
  <conditionalFormatting sqref="D446">
    <cfRule type="duplicateValues" dxfId="0" priority="828"/>
  </conditionalFormatting>
  <conditionalFormatting sqref="P446">
    <cfRule type="duplicateValues" dxfId="0" priority="229"/>
  </conditionalFormatting>
  <conditionalFormatting sqref="D447">
    <cfRule type="duplicateValues" dxfId="0" priority="827"/>
  </conditionalFormatting>
  <conditionalFormatting sqref="P447">
    <cfRule type="duplicateValues" dxfId="0" priority="228"/>
  </conditionalFormatting>
  <conditionalFormatting sqref="D448">
    <cfRule type="duplicateValues" dxfId="0" priority="826"/>
  </conditionalFormatting>
  <conditionalFormatting sqref="P448">
    <cfRule type="duplicateValues" dxfId="0" priority="227"/>
  </conditionalFormatting>
  <conditionalFormatting sqref="D449">
    <cfRule type="duplicateValues" dxfId="0" priority="825"/>
  </conditionalFormatting>
  <conditionalFormatting sqref="P449">
    <cfRule type="duplicateValues" dxfId="0" priority="226"/>
  </conditionalFormatting>
  <conditionalFormatting sqref="D450">
    <cfRule type="duplicateValues" dxfId="0" priority="824"/>
  </conditionalFormatting>
  <conditionalFormatting sqref="P450">
    <cfRule type="duplicateValues" dxfId="0" priority="225"/>
  </conditionalFormatting>
  <conditionalFormatting sqref="D451">
    <cfRule type="duplicateValues" dxfId="0" priority="823"/>
  </conditionalFormatting>
  <conditionalFormatting sqref="P451">
    <cfRule type="duplicateValues" dxfId="0" priority="224"/>
  </conditionalFormatting>
  <conditionalFormatting sqref="D452">
    <cfRule type="duplicateValues" dxfId="0" priority="822"/>
  </conditionalFormatting>
  <conditionalFormatting sqref="P452">
    <cfRule type="duplicateValues" dxfId="0" priority="223"/>
  </conditionalFormatting>
  <conditionalFormatting sqref="D453">
    <cfRule type="duplicateValues" dxfId="0" priority="821"/>
  </conditionalFormatting>
  <conditionalFormatting sqref="P453">
    <cfRule type="duplicateValues" dxfId="0" priority="222"/>
  </conditionalFormatting>
  <conditionalFormatting sqref="D454">
    <cfRule type="duplicateValues" dxfId="0" priority="820"/>
  </conditionalFormatting>
  <conditionalFormatting sqref="P454">
    <cfRule type="duplicateValues" dxfId="0" priority="221"/>
  </conditionalFormatting>
  <conditionalFormatting sqref="D455">
    <cfRule type="duplicateValues" dxfId="0" priority="819"/>
  </conditionalFormatting>
  <conditionalFormatting sqref="P455">
    <cfRule type="duplicateValues" dxfId="0" priority="220"/>
  </conditionalFormatting>
  <conditionalFormatting sqref="D456">
    <cfRule type="duplicateValues" dxfId="0" priority="818"/>
  </conditionalFormatting>
  <conditionalFormatting sqref="P456">
    <cfRule type="duplicateValues" dxfId="0" priority="219"/>
  </conditionalFormatting>
  <conditionalFormatting sqref="D457">
    <cfRule type="duplicateValues" dxfId="0" priority="817"/>
  </conditionalFormatting>
  <conditionalFormatting sqref="P457">
    <cfRule type="duplicateValues" dxfId="0" priority="218"/>
  </conditionalFormatting>
  <conditionalFormatting sqref="D458">
    <cfRule type="duplicateValues" dxfId="0" priority="816"/>
  </conditionalFormatting>
  <conditionalFormatting sqref="P458">
    <cfRule type="duplicateValues" dxfId="0" priority="217"/>
  </conditionalFormatting>
  <conditionalFormatting sqref="D459">
    <cfRule type="duplicateValues" dxfId="0" priority="815"/>
  </conditionalFormatting>
  <conditionalFormatting sqref="P459">
    <cfRule type="duplicateValues" dxfId="0" priority="216"/>
  </conditionalFormatting>
  <conditionalFormatting sqref="D460">
    <cfRule type="duplicateValues" dxfId="0" priority="814"/>
  </conditionalFormatting>
  <conditionalFormatting sqref="P460">
    <cfRule type="duplicateValues" dxfId="0" priority="215"/>
  </conditionalFormatting>
  <conditionalFormatting sqref="D461">
    <cfRule type="duplicateValues" dxfId="0" priority="813"/>
  </conditionalFormatting>
  <conditionalFormatting sqref="P461">
    <cfRule type="duplicateValues" dxfId="0" priority="214"/>
  </conditionalFormatting>
  <conditionalFormatting sqref="D462">
    <cfRule type="duplicateValues" dxfId="0" priority="812"/>
  </conditionalFormatting>
  <conditionalFormatting sqref="P462">
    <cfRule type="duplicateValues" dxfId="0" priority="213"/>
  </conditionalFormatting>
  <conditionalFormatting sqref="D463">
    <cfRule type="duplicateValues" dxfId="0" priority="811"/>
  </conditionalFormatting>
  <conditionalFormatting sqref="P463">
    <cfRule type="duplicateValues" dxfId="0" priority="212"/>
  </conditionalFormatting>
  <conditionalFormatting sqref="D464">
    <cfRule type="duplicateValues" dxfId="0" priority="810"/>
  </conditionalFormatting>
  <conditionalFormatting sqref="P464">
    <cfRule type="duplicateValues" dxfId="0" priority="211"/>
  </conditionalFormatting>
  <conditionalFormatting sqref="D465">
    <cfRule type="duplicateValues" dxfId="0" priority="809"/>
  </conditionalFormatting>
  <conditionalFormatting sqref="P465">
    <cfRule type="duplicateValues" dxfId="0" priority="210"/>
  </conditionalFormatting>
  <conditionalFormatting sqref="D466">
    <cfRule type="duplicateValues" dxfId="0" priority="808"/>
  </conditionalFormatting>
  <conditionalFormatting sqref="P466">
    <cfRule type="duplicateValues" dxfId="0" priority="209"/>
  </conditionalFormatting>
  <conditionalFormatting sqref="D467">
    <cfRule type="duplicateValues" dxfId="0" priority="807"/>
  </conditionalFormatting>
  <conditionalFormatting sqref="P467">
    <cfRule type="duplicateValues" dxfId="0" priority="208"/>
  </conditionalFormatting>
  <conditionalFormatting sqref="D468">
    <cfRule type="duplicateValues" dxfId="0" priority="806"/>
  </conditionalFormatting>
  <conditionalFormatting sqref="P468">
    <cfRule type="duplicateValues" dxfId="0" priority="207"/>
  </conditionalFormatting>
  <conditionalFormatting sqref="D469">
    <cfRule type="duplicateValues" dxfId="0" priority="805"/>
  </conditionalFormatting>
  <conditionalFormatting sqref="P469">
    <cfRule type="duplicateValues" dxfId="0" priority="206"/>
  </conditionalFormatting>
  <conditionalFormatting sqref="D470">
    <cfRule type="duplicateValues" dxfId="0" priority="804"/>
  </conditionalFormatting>
  <conditionalFormatting sqref="P470">
    <cfRule type="duplicateValues" dxfId="0" priority="205"/>
  </conditionalFormatting>
  <conditionalFormatting sqref="D471">
    <cfRule type="duplicateValues" dxfId="0" priority="803"/>
  </conditionalFormatting>
  <conditionalFormatting sqref="P471">
    <cfRule type="duplicateValues" dxfId="0" priority="204"/>
  </conditionalFormatting>
  <conditionalFormatting sqref="D472">
    <cfRule type="duplicateValues" dxfId="0" priority="802"/>
  </conditionalFormatting>
  <conditionalFormatting sqref="P472">
    <cfRule type="duplicateValues" dxfId="0" priority="203"/>
  </conditionalFormatting>
  <conditionalFormatting sqref="D473">
    <cfRule type="duplicateValues" dxfId="0" priority="801"/>
  </conditionalFormatting>
  <conditionalFormatting sqref="P473">
    <cfRule type="duplicateValues" dxfId="0" priority="202"/>
  </conditionalFormatting>
  <conditionalFormatting sqref="D474">
    <cfRule type="duplicateValues" dxfId="0" priority="800"/>
  </conditionalFormatting>
  <conditionalFormatting sqref="P474">
    <cfRule type="duplicateValues" dxfId="0" priority="201"/>
  </conditionalFormatting>
  <conditionalFormatting sqref="D475">
    <cfRule type="duplicateValues" dxfId="0" priority="799"/>
  </conditionalFormatting>
  <conditionalFormatting sqref="P475">
    <cfRule type="duplicateValues" dxfId="0" priority="200"/>
  </conditionalFormatting>
  <conditionalFormatting sqref="D476">
    <cfRule type="duplicateValues" dxfId="0" priority="798"/>
  </conditionalFormatting>
  <conditionalFormatting sqref="P476">
    <cfRule type="duplicateValues" dxfId="0" priority="199"/>
  </conditionalFormatting>
  <conditionalFormatting sqref="D477">
    <cfRule type="duplicateValues" dxfId="0" priority="797"/>
  </conditionalFormatting>
  <conditionalFormatting sqref="P477">
    <cfRule type="duplicateValues" dxfId="0" priority="198"/>
  </conditionalFormatting>
  <conditionalFormatting sqref="D478">
    <cfRule type="duplicateValues" dxfId="0" priority="796"/>
  </conditionalFormatting>
  <conditionalFormatting sqref="P478">
    <cfRule type="duplicateValues" dxfId="0" priority="197"/>
  </conditionalFormatting>
  <conditionalFormatting sqref="D479">
    <cfRule type="duplicateValues" dxfId="0" priority="795"/>
  </conditionalFormatting>
  <conditionalFormatting sqref="P479">
    <cfRule type="duplicateValues" dxfId="0" priority="196"/>
  </conditionalFormatting>
  <conditionalFormatting sqref="D480">
    <cfRule type="duplicateValues" dxfId="0" priority="794"/>
  </conditionalFormatting>
  <conditionalFormatting sqref="P480">
    <cfRule type="duplicateValues" dxfId="0" priority="195"/>
  </conditionalFormatting>
  <conditionalFormatting sqref="D481">
    <cfRule type="duplicateValues" dxfId="0" priority="793"/>
  </conditionalFormatting>
  <conditionalFormatting sqref="P481">
    <cfRule type="duplicateValues" dxfId="0" priority="194"/>
  </conditionalFormatting>
  <conditionalFormatting sqref="D482">
    <cfRule type="duplicateValues" dxfId="0" priority="792"/>
  </conditionalFormatting>
  <conditionalFormatting sqref="P482">
    <cfRule type="duplicateValues" dxfId="0" priority="193"/>
  </conditionalFormatting>
  <conditionalFormatting sqref="D483">
    <cfRule type="duplicateValues" dxfId="0" priority="791"/>
  </conditionalFormatting>
  <conditionalFormatting sqref="P483">
    <cfRule type="duplicateValues" dxfId="0" priority="192"/>
  </conditionalFormatting>
  <conditionalFormatting sqref="D484">
    <cfRule type="duplicateValues" dxfId="0" priority="790"/>
  </conditionalFormatting>
  <conditionalFormatting sqref="P484">
    <cfRule type="duplicateValues" dxfId="0" priority="191"/>
  </conditionalFormatting>
  <conditionalFormatting sqref="D485">
    <cfRule type="duplicateValues" dxfId="0" priority="789"/>
  </conditionalFormatting>
  <conditionalFormatting sqref="P485">
    <cfRule type="duplicateValues" dxfId="0" priority="190"/>
  </conditionalFormatting>
  <conditionalFormatting sqref="D486">
    <cfRule type="duplicateValues" dxfId="0" priority="788"/>
  </conditionalFormatting>
  <conditionalFormatting sqref="P486">
    <cfRule type="duplicateValues" dxfId="0" priority="189"/>
  </conditionalFormatting>
  <conditionalFormatting sqref="D487">
    <cfRule type="duplicateValues" dxfId="0" priority="787"/>
  </conditionalFormatting>
  <conditionalFormatting sqref="P487">
    <cfRule type="duplicateValues" dxfId="0" priority="188"/>
  </conditionalFormatting>
  <conditionalFormatting sqref="D488">
    <cfRule type="duplicateValues" dxfId="0" priority="786"/>
  </conditionalFormatting>
  <conditionalFormatting sqref="P488">
    <cfRule type="duplicateValues" dxfId="0" priority="187"/>
  </conditionalFormatting>
  <conditionalFormatting sqref="D489">
    <cfRule type="duplicateValues" dxfId="0" priority="785"/>
  </conditionalFormatting>
  <conditionalFormatting sqref="P489">
    <cfRule type="duplicateValues" dxfId="0" priority="186"/>
  </conditionalFormatting>
  <conditionalFormatting sqref="D490">
    <cfRule type="duplicateValues" dxfId="0" priority="784"/>
  </conditionalFormatting>
  <conditionalFormatting sqref="P490">
    <cfRule type="duplicateValues" dxfId="0" priority="185"/>
  </conditionalFormatting>
  <conditionalFormatting sqref="D491">
    <cfRule type="duplicateValues" dxfId="0" priority="783"/>
  </conditionalFormatting>
  <conditionalFormatting sqref="P491">
    <cfRule type="duplicateValues" dxfId="0" priority="184"/>
  </conditionalFormatting>
  <conditionalFormatting sqref="D492">
    <cfRule type="duplicateValues" dxfId="0" priority="782"/>
  </conditionalFormatting>
  <conditionalFormatting sqref="P492">
    <cfRule type="duplicateValues" dxfId="0" priority="183"/>
  </conditionalFormatting>
  <conditionalFormatting sqref="D493">
    <cfRule type="duplicateValues" dxfId="0" priority="781"/>
  </conditionalFormatting>
  <conditionalFormatting sqref="P493">
    <cfRule type="duplicateValues" dxfId="0" priority="182"/>
  </conditionalFormatting>
  <conditionalFormatting sqref="D494">
    <cfRule type="duplicateValues" dxfId="0" priority="780"/>
  </conditionalFormatting>
  <conditionalFormatting sqref="P494">
    <cfRule type="duplicateValues" dxfId="0" priority="181"/>
  </conditionalFormatting>
  <conditionalFormatting sqref="D495">
    <cfRule type="duplicateValues" dxfId="0" priority="779"/>
  </conditionalFormatting>
  <conditionalFormatting sqref="P495">
    <cfRule type="duplicateValues" dxfId="0" priority="180"/>
  </conditionalFormatting>
  <conditionalFormatting sqref="D496">
    <cfRule type="duplicateValues" dxfId="0" priority="778"/>
  </conditionalFormatting>
  <conditionalFormatting sqref="P496">
    <cfRule type="duplicateValues" dxfId="0" priority="179"/>
  </conditionalFormatting>
  <conditionalFormatting sqref="D497">
    <cfRule type="duplicateValues" dxfId="0" priority="777"/>
  </conditionalFormatting>
  <conditionalFormatting sqref="P497">
    <cfRule type="duplicateValues" dxfId="0" priority="178"/>
  </conditionalFormatting>
  <conditionalFormatting sqref="D498">
    <cfRule type="duplicateValues" dxfId="0" priority="776"/>
  </conditionalFormatting>
  <conditionalFormatting sqref="P498">
    <cfRule type="duplicateValues" dxfId="0" priority="177"/>
  </conditionalFormatting>
  <conditionalFormatting sqref="D499">
    <cfRule type="duplicateValues" dxfId="0" priority="775"/>
  </conditionalFormatting>
  <conditionalFormatting sqref="P499">
    <cfRule type="duplicateValues" dxfId="0" priority="176"/>
  </conditionalFormatting>
  <conditionalFormatting sqref="D500">
    <cfRule type="duplicateValues" dxfId="0" priority="774"/>
  </conditionalFormatting>
  <conditionalFormatting sqref="P500">
    <cfRule type="duplicateValues" dxfId="0" priority="175"/>
  </conditionalFormatting>
  <conditionalFormatting sqref="D501">
    <cfRule type="duplicateValues" dxfId="0" priority="773"/>
  </conditionalFormatting>
  <conditionalFormatting sqref="P501">
    <cfRule type="duplicateValues" dxfId="0" priority="174"/>
  </conditionalFormatting>
  <conditionalFormatting sqref="D502">
    <cfRule type="duplicateValues" dxfId="0" priority="772"/>
  </conditionalFormatting>
  <conditionalFormatting sqref="P502">
    <cfRule type="duplicateValues" dxfId="0" priority="173"/>
  </conditionalFormatting>
  <conditionalFormatting sqref="D503">
    <cfRule type="duplicateValues" dxfId="0" priority="771"/>
  </conditionalFormatting>
  <conditionalFormatting sqref="P503">
    <cfRule type="duplicateValues" dxfId="0" priority="172"/>
  </conditionalFormatting>
  <conditionalFormatting sqref="D504">
    <cfRule type="duplicateValues" dxfId="0" priority="770"/>
  </conditionalFormatting>
  <conditionalFormatting sqref="P504">
    <cfRule type="duplicateValues" dxfId="0" priority="171"/>
  </conditionalFormatting>
  <conditionalFormatting sqref="D505">
    <cfRule type="duplicateValues" dxfId="0" priority="769"/>
  </conditionalFormatting>
  <conditionalFormatting sqref="P505">
    <cfRule type="duplicateValues" dxfId="0" priority="170"/>
  </conditionalFormatting>
  <conditionalFormatting sqref="D506">
    <cfRule type="duplicateValues" dxfId="0" priority="768"/>
  </conditionalFormatting>
  <conditionalFormatting sqref="P506">
    <cfRule type="duplicateValues" dxfId="0" priority="169"/>
  </conditionalFormatting>
  <conditionalFormatting sqref="D507">
    <cfRule type="duplicateValues" dxfId="0" priority="767"/>
  </conditionalFormatting>
  <conditionalFormatting sqref="P507">
    <cfRule type="duplicateValues" dxfId="0" priority="168"/>
  </conditionalFormatting>
  <conditionalFormatting sqref="D508">
    <cfRule type="duplicateValues" dxfId="0" priority="766"/>
  </conditionalFormatting>
  <conditionalFormatting sqref="P508">
    <cfRule type="duplicateValues" dxfId="0" priority="167"/>
  </conditionalFormatting>
  <conditionalFormatting sqref="D509">
    <cfRule type="duplicateValues" dxfId="0" priority="765"/>
  </conditionalFormatting>
  <conditionalFormatting sqref="P509">
    <cfRule type="duplicateValues" dxfId="0" priority="166"/>
  </conditionalFormatting>
  <conditionalFormatting sqref="D510">
    <cfRule type="duplicateValues" dxfId="0" priority="764"/>
  </conditionalFormatting>
  <conditionalFormatting sqref="P510">
    <cfRule type="duplicateValues" dxfId="0" priority="165"/>
  </conditionalFormatting>
  <conditionalFormatting sqref="D511">
    <cfRule type="duplicateValues" dxfId="0" priority="763"/>
  </conditionalFormatting>
  <conditionalFormatting sqref="P511">
    <cfRule type="duplicateValues" dxfId="0" priority="164"/>
  </conditionalFormatting>
  <conditionalFormatting sqref="D512">
    <cfRule type="duplicateValues" dxfId="0" priority="762"/>
  </conditionalFormatting>
  <conditionalFormatting sqref="P512">
    <cfRule type="duplicateValues" dxfId="0" priority="163"/>
  </conditionalFormatting>
  <conditionalFormatting sqref="D513">
    <cfRule type="duplicateValues" dxfId="0" priority="761"/>
  </conditionalFormatting>
  <conditionalFormatting sqref="P513">
    <cfRule type="duplicateValues" dxfId="0" priority="162"/>
  </conditionalFormatting>
  <conditionalFormatting sqref="D514">
    <cfRule type="duplicateValues" dxfId="0" priority="760"/>
  </conditionalFormatting>
  <conditionalFormatting sqref="P514">
    <cfRule type="duplicateValues" dxfId="0" priority="161"/>
  </conditionalFormatting>
  <conditionalFormatting sqref="D515">
    <cfRule type="duplicateValues" dxfId="0" priority="759"/>
  </conditionalFormatting>
  <conditionalFormatting sqref="P515">
    <cfRule type="duplicateValues" dxfId="0" priority="160"/>
  </conditionalFormatting>
  <conditionalFormatting sqref="D516">
    <cfRule type="duplicateValues" dxfId="0" priority="758"/>
  </conditionalFormatting>
  <conditionalFormatting sqref="P516">
    <cfRule type="duplicateValues" dxfId="0" priority="159"/>
  </conditionalFormatting>
  <conditionalFormatting sqref="D517">
    <cfRule type="duplicateValues" dxfId="0" priority="757"/>
  </conditionalFormatting>
  <conditionalFormatting sqref="P517">
    <cfRule type="duplicateValues" dxfId="0" priority="158"/>
  </conditionalFormatting>
  <conditionalFormatting sqref="D518">
    <cfRule type="duplicateValues" dxfId="0" priority="756"/>
  </conditionalFormatting>
  <conditionalFormatting sqref="P518">
    <cfRule type="duplicateValues" dxfId="0" priority="157"/>
  </conditionalFormatting>
  <conditionalFormatting sqref="D519">
    <cfRule type="duplicateValues" dxfId="0" priority="755"/>
  </conditionalFormatting>
  <conditionalFormatting sqref="P519">
    <cfRule type="duplicateValues" dxfId="0" priority="156"/>
  </conditionalFormatting>
  <conditionalFormatting sqref="D520">
    <cfRule type="duplicateValues" dxfId="0" priority="754"/>
  </conditionalFormatting>
  <conditionalFormatting sqref="P520">
    <cfRule type="duplicateValues" dxfId="0" priority="155"/>
  </conditionalFormatting>
  <conditionalFormatting sqref="D521">
    <cfRule type="duplicateValues" dxfId="0" priority="753"/>
  </conditionalFormatting>
  <conditionalFormatting sqref="P521">
    <cfRule type="duplicateValues" dxfId="0" priority="154"/>
  </conditionalFormatting>
  <conditionalFormatting sqref="D522">
    <cfRule type="duplicateValues" dxfId="0" priority="752"/>
  </conditionalFormatting>
  <conditionalFormatting sqref="P522">
    <cfRule type="duplicateValues" dxfId="0" priority="153"/>
  </conditionalFormatting>
  <conditionalFormatting sqref="D523">
    <cfRule type="duplicateValues" dxfId="0" priority="751"/>
  </conditionalFormatting>
  <conditionalFormatting sqref="P523">
    <cfRule type="duplicateValues" dxfId="0" priority="152"/>
  </conditionalFormatting>
  <conditionalFormatting sqref="D524">
    <cfRule type="duplicateValues" dxfId="0" priority="750"/>
  </conditionalFormatting>
  <conditionalFormatting sqref="P524">
    <cfRule type="duplicateValues" dxfId="0" priority="151"/>
  </conditionalFormatting>
  <conditionalFormatting sqref="D525">
    <cfRule type="duplicateValues" dxfId="0" priority="749"/>
  </conditionalFormatting>
  <conditionalFormatting sqref="P525">
    <cfRule type="duplicateValues" dxfId="0" priority="150"/>
  </conditionalFormatting>
  <conditionalFormatting sqref="D526">
    <cfRule type="duplicateValues" dxfId="0" priority="748"/>
  </conditionalFormatting>
  <conditionalFormatting sqref="P526">
    <cfRule type="duplicateValues" dxfId="0" priority="149"/>
  </conditionalFormatting>
  <conditionalFormatting sqref="D527">
    <cfRule type="duplicateValues" dxfId="0" priority="747"/>
  </conditionalFormatting>
  <conditionalFormatting sqref="P527">
    <cfRule type="duplicateValues" dxfId="0" priority="148"/>
  </conditionalFormatting>
  <conditionalFormatting sqref="D528">
    <cfRule type="duplicateValues" dxfId="0" priority="746"/>
  </conditionalFormatting>
  <conditionalFormatting sqref="P528">
    <cfRule type="duplicateValues" dxfId="0" priority="147"/>
  </conditionalFormatting>
  <conditionalFormatting sqref="D529">
    <cfRule type="duplicateValues" dxfId="0" priority="745"/>
  </conditionalFormatting>
  <conditionalFormatting sqref="P529">
    <cfRule type="duplicateValues" dxfId="0" priority="146"/>
  </conditionalFormatting>
  <conditionalFormatting sqref="D530">
    <cfRule type="duplicateValues" dxfId="0" priority="744"/>
  </conditionalFormatting>
  <conditionalFormatting sqref="P530">
    <cfRule type="duplicateValues" dxfId="0" priority="145"/>
  </conditionalFormatting>
  <conditionalFormatting sqref="D531">
    <cfRule type="duplicateValues" dxfId="0" priority="743"/>
  </conditionalFormatting>
  <conditionalFormatting sqref="P531">
    <cfRule type="duplicateValues" dxfId="0" priority="144"/>
  </conditionalFormatting>
  <conditionalFormatting sqref="D532">
    <cfRule type="duplicateValues" dxfId="0" priority="742"/>
  </conditionalFormatting>
  <conditionalFormatting sqref="P532">
    <cfRule type="duplicateValues" dxfId="0" priority="143"/>
  </conditionalFormatting>
  <conditionalFormatting sqref="D533">
    <cfRule type="duplicateValues" dxfId="0" priority="741"/>
  </conditionalFormatting>
  <conditionalFormatting sqref="P533">
    <cfRule type="duplicateValues" dxfId="0" priority="142"/>
  </conditionalFormatting>
  <conditionalFormatting sqref="D534">
    <cfRule type="duplicateValues" dxfId="0" priority="740"/>
  </conditionalFormatting>
  <conditionalFormatting sqref="P534">
    <cfRule type="duplicateValues" dxfId="0" priority="141"/>
  </conditionalFormatting>
  <conditionalFormatting sqref="D535">
    <cfRule type="duplicateValues" dxfId="0" priority="739"/>
  </conditionalFormatting>
  <conditionalFormatting sqref="P535">
    <cfRule type="duplicateValues" dxfId="0" priority="140"/>
  </conditionalFormatting>
  <conditionalFormatting sqref="D536">
    <cfRule type="duplicateValues" dxfId="0" priority="738"/>
  </conditionalFormatting>
  <conditionalFormatting sqref="P536">
    <cfRule type="duplicateValues" dxfId="0" priority="139"/>
  </conditionalFormatting>
  <conditionalFormatting sqref="D537">
    <cfRule type="duplicateValues" dxfId="0" priority="737"/>
  </conditionalFormatting>
  <conditionalFormatting sqref="P537">
    <cfRule type="duplicateValues" dxfId="0" priority="138"/>
  </conditionalFormatting>
  <conditionalFormatting sqref="D538">
    <cfRule type="duplicateValues" dxfId="0" priority="736"/>
  </conditionalFormatting>
  <conditionalFormatting sqref="P538">
    <cfRule type="duplicateValues" dxfId="0" priority="137"/>
  </conditionalFormatting>
  <conditionalFormatting sqref="D539">
    <cfRule type="duplicateValues" dxfId="0" priority="735"/>
  </conditionalFormatting>
  <conditionalFormatting sqref="P539">
    <cfRule type="duplicateValues" dxfId="0" priority="136"/>
  </conditionalFormatting>
  <conditionalFormatting sqref="D540">
    <cfRule type="duplicateValues" dxfId="0" priority="734"/>
  </conditionalFormatting>
  <conditionalFormatting sqref="P540">
    <cfRule type="duplicateValues" dxfId="0" priority="135"/>
  </conditionalFormatting>
  <conditionalFormatting sqref="D541">
    <cfRule type="duplicateValues" dxfId="0" priority="733"/>
  </conditionalFormatting>
  <conditionalFormatting sqref="P541">
    <cfRule type="duplicateValues" dxfId="0" priority="134"/>
  </conditionalFormatting>
  <conditionalFormatting sqref="D542">
    <cfRule type="duplicateValues" dxfId="0" priority="732"/>
  </conditionalFormatting>
  <conditionalFormatting sqref="P542">
    <cfRule type="duplicateValues" dxfId="0" priority="133"/>
  </conditionalFormatting>
  <conditionalFormatting sqref="D543">
    <cfRule type="duplicateValues" dxfId="0" priority="731"/>
  </conditionalFormatting>
  <conditionalFormatting sqref="P543">
    <cfRule type="duplicateValues" dxfId="0" priority="132"/>
  </conditionalFormatting>
  <conditionalFormatting sqref="D544">
    <cfRule type="duplicateValues" dxfId="0" priority="730"/>
  </conditionalFormatting>
  <conditionalFormatting sqref="P544">
    <cfRule type="duplicateValues" dxfId="0" priority="131"/>
  </conditionalFormatting>
  <conditionalFormatting sqref="D545">
    <cfRule type="duplicateValues" dxfId="0" priority="729"/>
  </conditionalFormatting>
  <conditionalFormatting sqref="P545">
    <cfRule type="duplicateValues" dxfId="0" priority="130"/>
  </conditionalFormatting>
  <conditionalFormatting sqref="D546">
    <cfRule type="duplicateValues" dxfId="0" priority="728"/>
  </conditionalFormatting>
  <conditionalFormatting sqref="P546">
    <cfRule type="duplicateValues" dxfId="0" priority="129"/>
  </conditionalFormatting>
  <conditionalFormatting sqref="D547">
    <cfRule type="duplicateValues" dxfId="0" priority="727"/>
  </conditionalFormatting>
  <conditionalFormatting sqref="P547">
    <cfRule type="duplicateValues" dxfId="0" priority="128"/>
  </conditionalFormatting>
  <conditionalFormatting sqref="D548">
    <cfRule type="duplicateValues" dxfId="0" priority="726"/>
  </conditionalFormatting>
  <conditionalFormatting sqref="P548">
    <cfRule type="duplicateValues" dxfId="0" priority="127"/>
  </conditionalFormatting>
  <conditionalFormatting sqref="D549">
    <cfRule type="duplicateValues" dxfId="0" priority="725"/>
  </conditionalFormatting>
  <conditionalFormatting sqref="P549">
    <cfRule type="duplicateValues" dxfId="0" priority="126"/>
  </conditionalFormatting>
  <conditionalFormatting sqref="D550">
    <cfRule type="duplicateValues" dxfId="0" priority="724"/>
  </conditionalFormatting>
  <conditionalFormatting sqref="P550">
    <cfRule type="duplicateValues" dxfId="0" priority="125"/>
  </conditionalFormatting>
  <conditionalFormatting sqref="D551">
    <cfRule type="duplicateValues" dxfId="0" priority="723"/>
  </conditionalFormatting>
  <conditionalFormatting sqref="P551">
    <cfRule type="duplicateValues" dxfId="0" priority="124"/>
  </conditionalFormatting>
  <conditionalFormatting sqref="D552">
    <cfRule type="duplicateValues" dxfId="0" priority="722"/>
  </conditionalFormatting>
  <conditionalFormatting sqref="P552">
    <cfRule type="duplicateValues" dxfId="0" priority="123"/>
  </conditionalFormatting>
  <conditionalFormatting sqref="D553">
    <cfRule type="duplicateValues" dxfId="0" priority="721"/>
  </conditionalFormatting>
  <conditionalFormatting sqref="P553">
    <cfRule type="duplicateValues" dxfId="0" priority="122"/>
  </conditionalFormatting>
  <conditionalFormatting sqref="D554">
    <cfRule type="duplicateValues" dxfId="0" priority="720"/>
  </conditionalFormatting>
  <conditionalFormatting sqref="P554">
    <cfRule type="duplicateValues" dxfId="0" priority="121"/>
  </conditionalFormatting>
  <conditionalFormatting sqref="D555">
    <cfRule type="duplicateValues" dxfId="0" priority="719"/>
  </conditionalFormatting>
  <conditionalFormatting sqref="P555">
    <cfRule type="duplicateValues" dxfId="0" priority="120"/>
  </conditionalFormatting>
  <conditionalFormatting sqref="D556">
    <cfRule type="duplicateValues" dxfId="0" priority="718"/>
  </conditionalFormatting>
  <conditionalFormatting sqref="P556">
    <cfRule type="duplicateValues" dxfId="0" priority="119"/>
  </conditionalFormatting>
  <conditionalFormatting sqref="D557">
    <cfRule type="duplicateValues" dxfId="0" priority="717"/>
  </conditionalFormatting>
  <conditionalFormatting sqref="P557">
    <cfRule type="duplicateValues" dxfId="0" priority="118"/>
  </conditionalFormatting>
  <conditionalFormatting sqref="D558">
    <cfRule type="duplicateValues" dxfId="0" priority="716"/>
  </conditionalFormatting>
  <conditionalFormatting sqref="P558">
    <cfRule type="duplicateValues" dxfId="0" priority="117"/>
  </conditionalFormatting>
  <conditionalFormatting sqref="D559">
    <cfRule type="duplicateValues" dxfId="0" priority="715"/>
  </conditionalFormatting>
  <conditionalFormatting sqref="P559">
    <cfRule type="duplicateValues" dxfId="0" priority="116"/>
  </conditionalFormatting>
  <conditionalFormatting sqref="D560">
    <cfRule type="duplicateValues" dxfId="0" priority="714"/>
  </conditionalFormatting>
  <conditionalFormatting sqref="P560">
    <cfRule type="duplicateValues" dxfId="0" priority="115"/>
  </conditionalFormatting>
  <conditionalFormatting sqref="D561">
    <cfRule type="duplicateValues" dxfId="0" priority="713"/>
  </conditionalFormatting>
  <conditionalFormatting sqref="P561">
    <cfRule type="duplicateValues" dxfId="0" priority="114"/>
  </conditionalFormatting>
  <conditionalFormatting sqref="D562">
    <cfRule type="duplicateValues" dxfId="0" priority="712"/>
  </conditionalFormatting>
  <conditionalFormatting sqref="P562">
    <cfRule type="duplicateValues" dxfId="0" priority="113"/>
  </conditionalFormatting>
  <conditionalFormatting sqref="D563">
    <cfRule type="duplicateValues" dxfId="0" priority="711"/>
  </conditionalFormatting>
  <conditionalFormatting sqref="P563">
    <cfRule type="duplicateValues" dxfId="0" priority="112"/>
  </conditionalFormatting>
  <conditionalFormatting sqref="D564">
    <cfRule type="duplicateValues" dxfId="0" priority="710"/>
  </conditionalFormatting>
  <conditionalFormatting sqref="P564">
    <cfRule type="duplicateValues" dxfId="0" priority="111"/>
  </conditionalFormatting>
  <conditionalFormatting sqref="D565">
    <cfRule type="duplicateValues" dxfId="0" priority="709"/>
  </conditionalFormatting>
  <conditionalFormatting sqref="P565">
    <cfRule type="duplicateValues" dxfId="0" priority="110"/>
  </conditionalFormatting>
  <conditionalFormatting sqref="D566">
    <cfRule type="duplicateValues" dxfId="0" priority="708"/>
  </conditionalFormatting>
  <conditionalFormatting sqref="P566">
    <cfRule type="duplicateValues" dxfId="0" priority="109"/>
  </conditionalFormatting>
  <conditionalFormatting sqref="D567">
    <cfRule type="duplicateValues" dxfId="0" priority="707"/>
  </conditionalFormatting>
  <conditionalFormatting sqref="P567">
    <cfRule type="duplicateValues" dxfId="0" priority="108"/>
  </conditionalFormatting>
  <conditionalFormatting sqref="D568">
    <cfRule type="duplicateValues" dxfId="0" priority="706"/>
  </conditionalFormatting>
  <conditionalFormatting sqref="P568">
    <cfRule type="duplicateValues" dxfId="0" priority="107"/>
  </conditionalFormatting>
  <conditionalFormatting sqref="D569">
    <cfRule type="duplicateValues" dxfId="0" priority="705"/>
  </conditionalFormatting>
  <conditionalFormatting sqref="P569">
    <cfRule type="duplicateValues" dxfId="0" priority="106"/>
  </conditionalFormatting>
  <conditionalFormatting sqref="D570">
    <cfRule type="duplicateValues" dxfId="0" priority="704"/>
  </conditionalFormatting>
  <conditionalFormatting sqref="P570">
    <cfRule type="duplicateValues" dxfId="0" priority="105"/>
  </conditionalFormatting>
  <conditionalFormatting sqref="D571">
    <cfRule type="duplicateValues" dxfId="0" priority="703"/>
  </conditionalFormatting>
  <conditionalFormatting sqref="P571">
    <cfRule type="duplicateValues" dxfId="0" priority="104"/>
  </conditionalFormatting>
  <conditionalFormatting sqref="D572">
    <cfRule type="duplicateValues" dxfId="0" priority="702"/>
  </conditionalFormatting>
  <conditionalFormatting sqref="P572">
    <cfRule type="duplicateValues" dxfId="0" priority="103"/>
  </conditionalFormatting>
  <conditionalFormatting sqref="D573">
    <cfRule type="duplicateValues" dxfId="0" priority="701"/>
  </conditionalFormatting>
  <conditionalFormatting sqref="P573">
    <cfRule type="duplicateValues" dxfId="0" priority="102"/>
  </conditionalFormatting>
  <conditionalFormatting sqref="D574">
    <cfRule type="duplicateValues" dxfId="0" priority="700"/>
  </conditionalFormatting>
  <conditionalFormatting sqref="P574">
    <cfRule type="duplicateValues" dxfId="0" priority="101"/>
  </conditionalFormatting>
  <conditionalFormatting sqref="D575">
    <cfRule type="duplicateValues" dxfId="0" priority="699"/>
  </conditionalFormatting>
  <conditionalFormatting sqref="P575">
    <cfRule type="duplicateValues" dxfId="0" priority="100"/>
  </conditionalFormatting>
  <conditionalFormatting sqref="D576">
    <cfRule type="duplicateValues" dxfId="0" priority="698"/>
  </conditionalFormatting>
  <conditionalFormatting sqref="P576">
    <cfRule type="duplicateValues" dxfId="0" priority="99"/>
  </conditionalFormatting>
  <conditionalFormatting sqref="D577">
    <cfRule type="duplicateValues" dxfId="0" priority="697"/>
  </conditionalFormatting>
  <conditionalFormatting sqref="P577">
    <cfRule type="duplicateValues" dxfId="0" priority="98"/>
  </conditionalFormatting>
  <conditionalFormatting sqref="D578">
    <cfRule type="duplicateValues" dxfId="0" priority="696"/>
  </conditionalFormatting>
  <conditionalFormatting sqref="P578">
    <cfRule type="duplicateValues" dxfId="0" priority="97"/>
  </conditionalFormatting>
  <conditionalFormatting sqref="D579">
    <cfRule type="duplicateValues" dxfId="0" priority="24"/>
  </conditionalFormatting>
  <conditionalFormatting sqref="P579">
    <cfRule type="duplicateValues" dxfId="0" priority="96"/>
  </conditionalFormatting>
  <conditionalFormatting sqref="D580">
    <cfRule type="duplicateValues" dxfId="0" priority="3"/>
  </conditionalFormatting>
  <conditionalFormatting sqref="P580">
    <cfRule type="duplicateValues" dxfId="0" priority="95"/>
  </conditionalFormatting>
  <conditionalFormatting sqref="D581">
    <cfRule type="duplicateValues" dxfId="0" priority="693"/>
  </conditionalFormatting>
  <conditionalFormatting sqref="P581">
    <cfRule type="duplicateValues" dxfId="0" priority="94"/>
  </conditionalFormatting>
  <conditionalFormatting sqref="D590">
    <cfRule type="duplicateValues" dxfId="0" priority="1"/>
  </conditionalFormatting>
  <conditionalFormatting sqref="D666">
    <cfRule type="duplicateValues" dxfId="0" priority="2"/>
  </conditionalFormatting>
  <conditionalFormatting sqref="P678">
    <cfRule type="duplicateValues" dxfId="0" priority="40"/>
  </conditionalFormatting>
  <conditionalFormatting sqref="P679">
    <cfRule type="duplicateValues" dxfId="0" priority="39"/>
  </conditionalFormatting>
  <conditionalFormatting sqref="P680">
    <cfRule type="duplicateValues" dxfId="0" priority="38"/>
  </conditionalFormatting>
  <conditionalFormatting sqref="P681">
    <cfRule type="duplicateValues" dxfId="0" priority="37"/>
  </conditionalFormatting>
  <conditionalFormatting sqref="P682">
    <cfRule type="duplicateValues" dxfId="0" priority="36"/>
  </conditionalFormatting>
  <conditionalFormatting sqref="P683">
    <cfRule type="duplicateValues" dxfId="0" priority="35"/>
  </conditionalFormatting>
  <conditionalFormatting sqref="D705">
    <cfRule type="duplicateValues" dxfId="0" priority="47"/>
  </conditionalFormatting>
  <conditionalFormatting sqref="P714">
    <cfRule type="duplicateValues" dxfId="0" priority="32"/>
  </conditionalFormatting>
  <conditionalFormatting sqref="P715">
    <cfRule type="duplicateValues" dxfId="0" priority="44"/>
  </conditionalFormatting>
  <conditionalFormatting sqref="D106:D146">
    <cfRule type="duplicateValues" dxfId="0" priority="1209"/>
  </conditionalFormatting>
  <conditionalFormatting sqref="D385:D423">
    <cfRule type="duplicateValues" dxfId="0" priority="889"/>
  </conditionalFormatting>
  <conditionalFormatting sqref="P49:P50">
    <cfRule type="duplicateValues" dxfId="0" priority="45"/>
  </conditionalFormatting>
  <conditionalFormatting sqref="P106:P146">
    <cfRule type="duplicateValues" dxfId="0" priority="610"/>
  </conditionalFormatting>
  <conditionalFormatting sqref="P385:P423">
    <cfRule type="duplicateValues" dxfId="0" priority="290"/>
  </conditionalFormatting>
  <conditionalFormatting sqref="P582:P600">
    <cfRule type="duplicateValues" dxfId="0" priority="89"/>
  </conditionalFormatting>
  <conditionalFormatting sqref="D582:D589 D591:D595">
    <cfRule type="duplicateValues" dxfId="0" priority="688"/>
  </conditionalFormatting>
  <pageMargins left="0.590277777777778" right="0.156944444444444" top="0.432638888888889" bottom="0.393055555555556" header="0.298611111111111" footer="0.298611111111111"/>
  <pageSetup paperSize="8" scale="75"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万州区2023年涉农资金整合方案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M2006J10C</dc:creator>
  <cp:lastModifiedBy>Administrator</cp:lastModifiedBy>
  <dcterms:created xsi:type="dcterms:W3CDTF">2006-09-17T00:00:00Z</dcterms:created>
  <dcterms:modified xsi:type="dcterms:W3CDTF">2025-05-22T01:29:12Z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2052-11.8.2.8506</vt:lpwstr>
  </property>
  <property fmtid="{D5CDD505-2E9C-101B-9397-08002B2CF9AE}" pid="4" name="ICV">
    <vt:lpwstr>E99D1E7EB40A490D99779F344075AE31_13</vt:lpwstr>
  </property>
</Properties>
</file>