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<sst xmlns="http://schemas.openxmlformats.org/spreadsheetml/2006/main" count="304" uniqueCount="223">
  <si>
    <t>附件5：表一</t>
  </si>
  <si>
    <t>财政拨款收支总表</t>
  </si>
  <si>
    <t>重庆市万州区土地收购储备中心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</si>
  <si>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</si>
  <si>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</si>
  <si>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</si>
  <si>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</si>
  <si>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</si>
  <si>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</si>
  <si>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</si>
  <si>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</si>
  <si>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</si>
  <si>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</si>
  <si>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</si>
  <si>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</si>
  <si>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</si>
  <si>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</si>
  <si>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</si>
  <si>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</si>
  <si>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自然资源海洋气象等支出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</si>
  <si>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</si>
  <si>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</si>
  <si>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</si>
  <si>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</si>
  <si>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</si>
  <si>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</si>
  <si>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收入总计</t>
  </si>
  <si>
    <t>支出总计</t>
  </si>
  <si>
    <t>附件5：表二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</si>
  <si>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</si>
  <si>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</si>
  <si>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</si>
  <si>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</si>
  <si>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</si>
  <si>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</si>
  <si>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</si>
  <si>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</si>
  <si>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</si>
  <si>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</si>
  <si>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</si>
  <si>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</si>
  <si>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</si>
  <si>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</si>
  <si>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</si>
  <si>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</si>
  <si>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</si>
  <si>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20899</t>
  </si>
  <si>
    <t> 其他社会保障和就业支出</t>
  </si>
  <si>
    <t>  2089999</t>
  </si>
  <si>
    <t>  其他社会保障和就业支出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</si>
  <si>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</si>
  <si>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</si>
  <si>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</si>
  <si>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</si>
  <si>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</si>
  <si>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</si>
  <si>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</si>
  <si>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220</t>
  </si>
  <si>
    <t> 22001</t>
  </si>
  <si>
    <t> 自然资源事务</t>
  </si>
  <si>
    <t>  2200150</t>
  </si>
  <si>
    <t>  事业运行</t>
  </si>
  <si>
    <t>221</t>
  </si>
  <si>
    <t> 22102</t>
  </si>
  <si>
    <t> 住房改革支出</t>
  </si>
  <si>
    <t>  2210201</t>
  </si>
  <si>
    <t>  住房公积金</t>
  </si>
  <si>
    <t>备注：本表反映2025年当年一般公共预算财政拨款支出情况。</t>
  </si>
  <si>
    <t>附件5：表三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</si>
  <si>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</si>
  <si>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</si>
  <si>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</si>
  <si>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</si>
  <si>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</si>
  <si>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</si>
  <si>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</si>
  <si>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</si>
  <si>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</si>
  <si>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基本工资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</si>
  <si>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</si>
  <si>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津贴补贴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</si>
  <si>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30107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</si>
  <si>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绩效工资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</si>
  <si>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</si>
  <si>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机关事业单位基本养老保险缴费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</si>
  <si>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</si>
  <si>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职业年金缴费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</si>
  <si>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30110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</si>
  <si>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职工基本医疗保险缴费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</si>
  <si>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30112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</si>
  <si>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其他社会保障缴费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</si>
  <si>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30113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</si>
  <si>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住房公积金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</si>
  <si>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30114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</si>
  <si>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医疗费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</si>
  <si>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30199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</si>
  <si>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其他工资福利支出</t>
    </r>
  </si>
  <si>
    <t>302</t>
  </si>
  <si>
    <t>商品和服务支出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</si>
  <si>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30201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</si>
  <si>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办公费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</si>
  <si>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30203</t>
    </r>
  </si>
  <si>
    <t xml:space="preserve">  水费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</si>
  <si>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30206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</si>
  <si>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电费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</si>
  <si>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30209</t>
    </r>
  </si>
  <si>
    <t xml:space="preserve">  物业管理费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</si>
  <si>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30211</t>
    </r>
  </si>
  <si>
    <t xml:space="preserve">  差旅费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</si>
  <si>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30213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</si>
  <si>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维修（护）费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</si>
  <si>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30216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</si>
  <si>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培训费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</si>
  <si>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30217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</si>
  <si>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公务接待费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</si>
  <si>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30228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</si>
  <si>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工会经费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</si>
  <si>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30229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</si>
  <si>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福利费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</si>
  <si>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30231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</si>
  <si>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公务用车运行维护费</t>
    </r>
  </si>
  <si>
    <t>303</t>
  </si>
  <si>
    <t>对个人和家庭的补助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</si>
  <si>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30305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</si>
  <si>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生活补助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</si>
  <si>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30307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</si>
  <si>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医疗费补助</t>
    </r>
  </si>
  <si>
    <t>附件5：表四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</si>
  <si>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</si>
  <si>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</si>
  <si>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</si>
  <si>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</si>
  <si>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</si>
  <si>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</si>
  <si>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</si>
  <si>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附件5：表五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</si>
  <si>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</si>
  <si>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</si>
  <si>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</si>
  <si>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</si>
  <si>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附件5：表六</t>
  </si>
  <si>
    <t>单位收支总表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</si>
  <si>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</si>
  <si>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</si>
  <si>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</si>
  <si>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</si>
  <si>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</si>
  <si>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</si>
  <si>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</si>
  <si>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附件5：表七</t>
  </si>
  <si>
    <t>单位收入总表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</si>
  <si>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</si>
  <si>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</si>
  <si>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</si>
  <si>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</si>
  <si>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</si>
  <si>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</si>
  <si>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</si>
  <si>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</si>
  <si>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</si>
  <si>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</si>
  <si>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</si>
  <si>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</si>
  <si>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</si>
  <si>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</si>
  <si>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</si>
  <si>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</si>
  <si>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</si>
  <si>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</si>
  <si>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</si>
  <si>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</si>
  <si>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</si>
  <si>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</si>
  <si>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</si>
  <si>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</si>
  <si>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</si>
  <si>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</si>
  <si>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</si>
  <si>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</si>
  <si>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22001</t>
    </r>
  </si>
  <si>
    <r>
      <rPr>
        <sz val="9"/>
        <rFont val="方正仿宋_GBK"/>
        <charset val="134"/>
      </rPr>
      <t> 自然资源事务</t>
    </r>
  </si>
  <si>
    <r>
      <rPr>
        <sz val="9"/>
        <rFont val="方正仿宋_GBK"/>
        <charset val="134"/>
      </rPr>
      <t>  2200150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</si>
  <si>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</si>
  <si>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</si>
  <si>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</si>
  <si>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</si>
  <si>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</si>
  <si>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附件5：表八</t>
  </si>
  <si>
    <t>单位支出总表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</si>
  <si>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</si>
  <si>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</si>
  <si>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</si>
  <si>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</si>
  <si>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</si>
  <si>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</si>
  <si>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</si>
  <si>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</si>
  <si>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</si>
  <si>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</si>
  <si>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</si>
  <si>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</si>
  <si>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</si>
  <si>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</si>
  <si>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</si>
  <si>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</si>
  <si>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</si>
  <si>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</si>
  <si>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</si>
  <si>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</si>
  <si>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22001</t>
    </r>
  </si>
  <si>
    <r>
      <rPr>
        <sz val="12"/>
        <color rgb="FF000000"/>
        <rFont val="方正仿宋_GBK"/>
        <charset val="134"/>
      </rPr>
      <t> 自然资源事务</t>
    </r>
  </si>
  <si>
    <r>
      <rPr>
        <sz val="12"/>
        <color rgb="FF000000"/>
        <rFont val="方正仿宋_GBK"/>
        <charset val="134"/>
      </rPr>
      <t>  2200150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</si>
  <si>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</si>
  <si>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</si>
  <si>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</si>
  <si>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</si>
  <si>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</si>
  <si>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附件5：表九</t>
  </si>
  <si>
    <t>政府采购预算明细表</t>
  </si>
  <si>
    <t>货物类</t>
  </si>
  <si>
    <t>服务类</t>
  </si>
  <si>
    <t>工程类</t>
  </si>
  <si>
    <t>（备注：本单位无政府采购预算，故此表无数据。）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</si>
</sst>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51">
    <font>
      <sz val="11"/>
      <color indexed="8"/>
      <name val="宋体"/>
      <charset val="1"/>
      <scheme val="minor"/>
    </font>
    <font>
      <sz val="10"/>
      <color indexed="8"/>
      <name val="方正黑体_GBK"/>
      <charset val="134"/>
    </font>
    <font>
      <sz val="10"/>
      <name val="方正黑体_GBK"/>
      <charset val="134"/>
    </font>
    <font>
      <sz val="17"/>
      <name val="方正小标宋_GBK"/>
      <charset val="134"/>
    </font>
    <font>
      <sz val="9"/>
      <name val="simhei"/>
      <charset val="134"/>
    </font>
    <font>
      <sz val="12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color rgb="FF000000"/>
      <name val="方正仿宋_GBK"/>
      <charset val="134"/>
    </font>
    <font>
      <b/>
      <sz val="12"/>
      <name val="Times New Roman"/>
      <charset val="134"/>
    </font>
    <font>
      <sz val="19"/>
      <name val="方正小标宋_GBK"/>
      <charset val="134"/>
    </font>
    <font>
      <sz val="9"/>
      <name val="方正黑体_GBK"/>
      <charset val="134"/>
    </font>
    <font>
      <sz val="9"/>
      <color rgb="FF000000"/>
      <name val="方正仿宋_GBK"/>
      <charset val="134"/>
    </font>
    <font>
      <sz val="12"/>
      <name val="方正黑体_GBK"/>
      <charset val="134"/>
    </font>
    <font>
      <sz val="11"/>
      <name val="方正楷体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4"/>
      <name val="方正小标宋_GBK"/>
      <charset val="134"/>
    </font>
    <font>
      <sz val="10"/>
      <name val="方正仿宋_GBK"/>
      <charset val="134"/>
    </font>
    <font>
      <sz val="11"/>
      <name val="宋体"/>
      <charset val="1"/>
      <scheme val="minor"/>
    </font>
    <font>
      <sz val="10"/>
      <name val="Arial"/>
      <charset val="134"/>
    </font>
    <font>
      <sz val="12"/>
      <name val="方正楷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方正仿宋_GBK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14" applyNumberFormat="0" applyAlignment="0" applyProtection="0">
      <alignment vertical="center"/>
    </xf>
    <xf numFmtId="0" fontId="38" fillId="4" borderId="15" applyNumberFormat="0" applyAlignment="0" applyProtection="0">
      <alignment vertical="center"/>
    </xf>
    <xf numFmtId="0" fontId="39" fillId="4" borderId="14" applyNumberFormat="0" applyAlignment="0" applyProtection="0">
      <alignment vertical="center"/>
    </xf>
    <xf numFmtId="0" fontId="40" fillId="5" borderId="16" applyNumberFormat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0" fontId="5" fillId="0" borderId="2" xfId="5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3" xfId="52" applyFont="1" applyFill="1" applyBorder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left" vertical="center"/>
    </xf>
    <xf numFmtId="0" fontId="13" fillId="0" borderId="1" xfId="53" applyFont="1" applyFill="1" applyBorder="1" applyAlignment="1">
      <alignment vertical="center"/>
    </xf>
    <xf numFmtId="176" fontId="0" fillId="0" borderId="4" xfId="0" applyNumberFormat="1" applyBorder="1">
      <alignment vertical="center"/>
    </xf>
    <xf numFmtId="4" fontId="14" fillId="0" borderId="5" xfId="0" applyNumberFormat="1" applyFont="1" applyBorder="1" applyAlignment="1">
      <alignment horizontal="right" vertical="center" wrapText="1"/>
    </xf>
    <xf numFmtId="0" fontId="13" fillId="0" borderId="1" xfId="53" applyFont="1" applyFill="1" applyBorder="1" applyAlignment="1">
      <alignment horizontal="left" vertical="center" wrapText="1"/>
    </xf>
    <xf numFmtId="0" fontId="13" fillId="0" borderId="1" xfId="53" applyFont="1" applyFill="1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7" fillId="0" borderId="1" xfId="53" applyFont="1" applyFill="1" applyBorder="1" applyAlignment="1">
      <alignment horizontal="left" vertical="center"/>
    </xf>
    <xf numFmtId="0" fontId="17" fillId="0" borderId="1" xfId="53" applyFont="1" applyFill="1" applyBorder="1" applyAlignment="1">
      <alignment vertical="center"/>
    </xf>
    <xf numFmtId="177" fontId="18" fillId="0" borderId="4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17" fillId="0" borderId="1" xfId="53" applyFont="1" applyFill="1" applyBorder="1" applyAlignment="1">
      <alignment horizontal="left" vertical="center" wrapText="1"/>
    </xf>
    <xf numFmtId="0" fontId="17" fillId="0" borderId="1" xfId="53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5" fillId="0" borderId="0" xfId="0" applyFont="1">
      <alignment vertical="center"/>
    </xf>
    <xf numFmtId="176" fontId="25" fillId="0" borderId="0" xfId="0" applyNumberFormat="1" applyFont="1">
      <alignment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3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center" vertical="center"/>
    </xf>
    <xf numFmtId="0" fontId="24" fillId="0" borderId="7" xfId="53" applyFont="1" applyBorder="1" applyAlignment="1">
      <alignment horizontal="center" vertical="center"/>
    </xf>
    <xf numFmtId="0" fontId="24" fillId="0" borderId="8" xfId="53" applyFont="1" applyBorder="1" applyAlignment="1">
      <alignment horizontal="center" vertical="center"/>
    </xf>
    <xf numFmtId="176" fontId="24" fillId="0" borderId="1" xfId="53" applyNumberFormat="1" applyFont="1" applyBorder="1" applyAlignment="1">
      <alignment horizontal="center" vertical="center"/>
    </xf>
    <xf numFmtId="0" fontId="24" fillId="0" borderId="1" xfId="53" applyFont="1" applyBorder="1" applyAlignment="1">
      <alignment horizontal="left" vertical="center"/>
    </xf>
    <xf numFmtId="0" fontId="24" fillId="0" borderId="1" xfId="53" applyFont="1" applyBorder="1" applyAlignment="1">
      <alignment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26" fillId="0" borderId="1" xfId="53" applyFont="1" applyBorder="1" applyAlignment="1">
      <alignment horizontal="left" vertical="center" wrapText="1"/>
    </xf>
    <xf numFmtId="0" fontId="26" fillId="0" borderId="1" xfId="53" applyFont="1" applyBorder="1" applyAlignment="1">
      <alignment vertical="center" wrapText="1"/>
    </xf>
    <xf numFmtId="176" fontId="25" fillId="0" borderId="2" xfId="0" applyNumberFormat="1" applyFont="1" applyBorder="1" applyAlignment="1">
      <alignment horizontal="center" vertical="center"/>
    </xf>
    <xf numFmtId="0" fontId="24" fillId="0" borderId="1" xfId="53" applyFont="1" applyBorder="1" applyAlignment="1">
      <alignment vertical="center" wrapText="1"/>
    </xf>
    <xf numFmtId="176" fontId="25" fillId="0" borderId="0" xfId="0" applyNumberFormat="1" applyFont="1" applyAlignment="1">
      <alignment horizontal="center" vertical="center"/>
    </xf>
    <xf numFmtId="176" fontId="0" fillId="0" borderId="0" xfId="0" applyNumberFormat="1" applyFill="1">
      <alignment vertical="center"/>
    </xf>
    <xf numFmtId="176" fontId="2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176" fontId="2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176" fontId="18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176" fontId="27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C16" sqref="C16"/>
    </sheetView>
  </sheetViews>
  <sheetFormatPr defaultColWidth="10" defaultRowHeight="13.5" outlineLevelCol="7"/>
  <cols>
    <col min="1" max="1" width="0.216666666666667" style="25" customWidth="1"/>
    <col min="2" max="2" width="23.6666666666667" style="25" customWidth="1"/>
    <col min="3" max="3" width="17.2166666666667" style="25" customWidth="1"/>
    <col min="4" max="4" width="25.775" style="25" customWidth="1"/>
    <col min="5" max="5" width="17.1083333333333" style="25" customWidth="1"/>
    <col min="6" max="6" width="16.2166666666667" style="25" customWidth="1"/>
    <col min="7" max="7" width="15.6666666666667" style="25" customWidth="1"/>
    <col min="8" max="8" width="16.3333333333333" style="25" customWidth="1"/>
    <col min="9" max="12" width="9.775" style="25" customWidth="1"/>
    <col min="13" max="16384" width="10" style="25"/>
  </cols>
  <sheetData>
    <row r="1" s="24" customFormat="1" ht="16.35" customHeight="1" spans="1:2">
      <c r="A1" s="26"/>
      <c r="B1" s="26" t="s">
        <v>0</v>
      </c>
    </row>
    <row r="2" ht="16.35" customHeight="1"/>
    <row r="3" ht="40.5" customHeight="1" spans="2:8">
      <c r="B3" s="89" t="s">
        <v>1</v>
      </c>
      <c r="C3" s="89"/>
      <c r="D3" s="89"/>
      <c r="E3" s="89"/>
      <c r="F3" s="89"/>
      <c r="G3" s="89"/>
      <c r="H3" s="89"/>
    </row>
    <row r="4" ht="23.25" customHeight="1" spans="2:8">
      <c r="B4" s="25" t="s">
        <v>2</v>
      </c>
      <c r="H4" s="90" t="s">
        <v>3</v>
      </c>
    </row>
    <row r="5" ht="43.2" customHeight="1" spans="2:8">
      <c r="B5" s="91" t="s">
        <v>4</v>
      </c>
      <c r="C5" s="91"/>
      <c r="D5" s="91" t="s">
        <v>5</v>
      </c>
      <c r="E5" s="91"/>
      <c r="F5" s="91"/>
      <c r="G5" s="91"/>
      <c r="H5" s="91"/>
    </row>
    <row r="6" ht="43.2" customHeight="1" spans="2:8">
      <c r="B6" s="92" t="s">
        <v>6</v>
      </c>
      <c r="C6" s="92" t="s">
        <v>7</v>
      </c>
      <c r="D6" s="92" t="s">
        <v>6</v>
      </c>
      <c r="E6" s="92" t="s">
        <v>8</v>
      </c>
      <c r="F6" s="91" t="s">
        <v>9</v>
      </c>
      <c r="G6" s="91" t="s">
        <v>10</v>
      </c>
      <c r="H6" s="91" t="s">
        <v>11</v>
      </c>
    </row>
    <row r="7" ht="24.15" customHeight="1" spans="2:8">
      <c r="B7" s="93" t="s">
        <v>12</v>
      </c>
      <c r="C7" s="94">
        <v>290.93</v>
      </c>
      <c r="D7" s="93" t="s">
        <v>13</v>
      </c>
      <c r="E7" s="94">
        <v>290.93</v>
      </c>
      <c r="F7" s="94">
        <v>290.93</v>
      </c>
      <c r="G7" s="94"/>
      <c r="H7" s="94"/>
    </row>
    <row r="8" ht="23.25" customHeight="1" spans="2:8">
      <c r="B8" s="95" t="s">
        <v>14</v>
      </c>
      <c r="C8" s="96">
        <v>290.93</v>
      </c>
      <c r="D8" s="17" t="s">
        <v>15</v>
      </c>
      <c r="E8" s="96">
        <v>52.9</v>
      </c>
      <c r="F8" s="96">
        <v>52.9</v>
      </c>
      <c r="G8" s="96"/>
      <c r="H8" s="96"/>
    </row>
    <row r="9" ht="23.25" customHeight="1" spans="2:8">
      <c r="B9" s="95" t="s">
        <v>16</v>
      </c>
      <c r="C9" s="96"/>
      <c r="D9" s="17" t="s">
        <v>17</v>
      </c>
      <c r="E9" s="96">
        <v>14.94</v>
      </c>
      <c r="F9" s="96">
        <v>14.94</v>
      </c>
      <c r="G9" s="96"/>
      <c r="H9" s="96"/>
    </row>
    <row r="10" ht="23.25" customHeight="1" spans="2:8">
      <c r="B10" s="95" t="s">
        <v>18</v>
      </c>
      <c r="C10" s="96"/>
      <c r="D10" s="17" t="s">
        <v>19</v>
      </c>
      <c r="E10" s="96">
        <v>208.81</v>
      </c>
      <c r="F10" s="96">
        <v>208.81</v>
      </c>
      <c r="G10" s="96"/>
      <c r="H10" s="96"/>
    </row>
    <row r="11" ht="23.25" customHeight="1" spans="2:8">
      <c r="B11" s="95"/>
      <c r="C11" s="96"/>
      <c r="D11" s="17" t="s">
        <v>20</v>
      </c>
      <c r="E11" s="96">
        <v>14.28</v>
      </c>
      <c r="F11" s="96">
        <v>14.28</v>
      </c>
      <c r="G11" s="96"/>
      <c r="H11" s="96"/>
    </row>
    <row r="12" ht="23.25" customHeight="1" spans="2:8">
      <c r="B12" s="95"/>
      <c r="C12" s="96"/>
      <c r="D12" s="97"/>
      <c r="E12" s="96"/>
      <c r="F12" s="96"/>
      <c r="G12" s="96"/>
      <c r="H12" s="96"/>
    </row>
    <row r="13" ht="16.35" customHeight="1" spans="2:8">
      <c r="B13" s="98"/>
      <c r="C13" s="99"/>
      <c r="D13" s="98"/>
      <c r="E13" s="99"/>
      <c r="F13" s="99"/>
      <c r="G13" s="99"/>
      <c r="H13" s="99"/>
    </row>
    <row r="14" ht="22.35" customHeight="1" spans="2:8">
      <c r="B14" s="100" t="s">
        <v>21</v>
      </c>
      <c r="C14" s="99"/>
      <c r="D14" s="100" t="s">
        <v>22</v>
      </c>
      <c r="E14" s="99"/>
      <c r="F14" s="99"/>
      <c r="G14" s="99"/>
      <c r="H14" s="99"/>
    </row>
    <row r="15" ht="21.6" customHeight="1" spans="2:8">
      <c r="B15" s="101" t="s">
        <v>23</v>
      </c>
      <c r="C15" s="99"/>
      <c r="D15" s="98"/>
      <c r="E15" s="99"/>
      <c r="F15" s="99"/>
      <c r="G15" s="99"/>
      <c r="H15" s="99"/>
    </row>
    <row r="16" ht="20.7" customHeight="1" spans="2:8">
      <c r="B16" s="101" t="s">
        <v>24</v>
      </c>
      <c r="C16" s="99"/>
      <c r="D16" s="98"/>
      <c r="E16" s="99"/>
      <c r="F16" s="99"/>
      <c r="G16" s="99"/>
      <c r="H16" s="99"/>
    </row>
    <row r="17" ht="20.7" customHeight="1" spans="2:8">
      <c r="B17" s="101" t="s">
        <v>25</v>
      </c>
      <c r="C17" s="99"/>
      <c r="D17" s="98"/>
      <c r="E17" s="99"/>
      <c r="F17" s="99"/>
      <c r="G17" s="99"/>
      <c r="H17" s="99"/>
    </row>
    <row r="18" ht="16.35" customHeight="1" spans="2:8">
      <c r="B18" s="98"/>
      <c r="C18" s="99"/>
      <c r="D18" s="98"/>
      <c r="E18" s="99"/>
      <c r="F18" s="99"/>
      <c r="G18" s="99"/>
      <c r="H18" s="99"/>
    </row>
    <row r="19" ht="24.15" customHeight="1" spans="2:8">
      <c r="B19" s="93" t="s">
        <v>26</v>
      </c>
      <c r="C19" s="94">
        <v>290.93</v>
      </c>
      <c r="D19" s="93" t="s">
        <v>27</v>
      </c>
      <c r="E19" s="94">
        <v>290.93</v>
      </c>
      <c r="F19" s="94">
        <f>SUM(F8:F18)</f>
        <v>290.93</v>
      </c>
      <c r="G19" s="94"/>
      <c r="H19" s="94"/>
    </row>
  </sheetData>
  <mergeCells count="3">
    <mergeCell ref="B3:H3"/>
    <mergeCell ref="B5:C5"/>
    <mergeCell ref="D5:H5"/>
  </mergeCells>
  <printOptions horizontalCentered="1"/>
  <pageMargins left="0.0780000016093254" right="0.0780000016093254" top="0.156944444444444" bottom="0.0780000016093254" header="0" footer="0"/>
  <pageSetup paperSize="9" orientation="landscape"/>
  <headerFooter/>
  <ignoredErrors>
    <ignoredError sqref="F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opLeftCell="A13" workbookViewId="0">
      <selection activeCell="D8" sqref="D$1:E$1048576"/>
    </sheetView>
  </sheetViews>
  <sheetFormatPr defaultColWidth="10" defaultRowHeight="13.5" outlineLevelCol="5"/>
  <cols>
    <col min="1" max="1" width="0.108333333333333" style="25" customWidth="1"/>
    <col min="2" max="2" width="17.8833333333333" style="25" customWidth="1"/>
    <col min="3" max="3" width="40.775" style="25" customWidth="1"/>
    <col min="4" max="4" width="23.1333333333333" style="75" customWidth="1"/>
    <col min="5" max="5" width="22.425" style="75" customWidth="1"/>
    <col min="6" max="6" width="25.7583333333333" style="25" customWidth="1"/>
    <col min="7" max="7" width="9.775" style="25" customWidth="1"/>
    <col min="8" max="16384" width="10" style="25"/>
  </cols>
  <sheetData>
    <row r="1" s="24" customFormat="1" ht="16.35" customHeight="1" spans="1:6">
      <c r="A1" s="26"/>
      <c r="B1" s="27" t="s">
        <v>28</v>
      </c>
      <c r="C1" s="27"/>
      <c r="D1" s="76"/>
      <c r="E1" s="76"/>
      <c r="F1" s="26"/>
    </row>
    <row r="2" ht="16.35" customHeight="1"/>
    <row r="3" ht="16.35" customHeight="1" spans="2:6">
      <c r="B3" s="77" t="s">
        <v>29</v>
      </c>
      <c r="C3" s="77"/>
      <c r="D3" s="78"/>
      <c r="E3" s="78"/>
      <c r="F3" s="77"/>
    </row>
    <row r="4" ht="16.35" customHeight="1" spans="2:6">
      <c r="B4" s="77"/>
      <c r="C4" s="77"/>
      <c r="D4" s="78"/>
      <c r="E4" s="78"/>
      <c r="F4" s="77"/>
    </row>
    <row r="5" ht="16.35" customHeight="1" spans="2:6">
      <c r="B5" s="79"/>
      <c r="C5" s="79"/>
      <c r="D5" s="80"/>
      <c r="E5" s="80"/>
      <c r="F5" s="79"/>
    </row>
    <row r="6" ht="20.7" customHeight="1" spans="2:6">
      <c r="B6" s="79" t="s">
        <v>2</v>
      </c>
      <c r="C6" s="79"/>
      <c r="D6" s="80"/>
      <c r="E6" s="80"/>
      <c r="F6" s="40" t="s">
        <v>3</v>
      </c>
    </row>
    <row r="7" ht="34.5" customHeight="1" spans="2:6">
      <c r="B7" s="81" t="s">
        <v>30</v>
      </c>
      <c r="C7" s="81"/>
      <c r="D7" s="82" t="s">
        <v>31</v>
      </c>
      <c r="E7" s="82"/>
      <c r="F7" s="81"/>
    </row>
    <row r="8" ht="29.25" customHeight="1" spans="2:6">
      <c r="B8" s="83" t="s">
        <v>32</v>
      </c>
      <c r="C8" s="83" t="s">
        <v>33</v>
      </c>
      <c r="D8" s="84" t="s">
        <v>34</v>
      </c>
      <c r="E8" s="84" t="s">
        <v>35</v>
      </c>
      <c r="F8" s="83" t="s">
        <v>36</v>
      </c>
    </row>
    <row r="9" ht="29.25" customHeight="1" spans="2:6">
      <c r="B9" s="85" t="s">
        <v>37</v>
      </c>
      <c r="C9" s="85" t="s">
        <v>15</v>
      </c>
      <c r="D9" s="86">
        <f>D10+D14</f>
        <v>52.9</v>
      </c>
      <c r="E9" s="86">
        <f>E10+E14</f>
        <v>52.9</v>
      </c>
      <c r="F9" s="85"/>
    </row>
    <row r="10" ht="29.25" customHeight="1" spans="2:6">
      <c r="B10" s="85" t="s">
        <v>38</v>
      </c>
      <c r="C10" s="85" t="s">
        <v>39</v>
      </c>
      <c r="D10" s="86">
        <f>D11+D12+D13</f>
        <v>52.55</v>
      </c>
      <c r="E10" s="86">
        <f>E11+E12+E13</f>
        <v>52.55</v>
      </c>
      <c r="F10" s="85"/>
    </row>
    <row r="11" ht="29.25" customHeight="1" spans="2:6">
      <c r="B11" s="85" t="s">
        <v>40</v>
      </c>
      <c r="C11" s="85" t="s">
        <v>41</v>
      </c>
      <c r="D11" s="86">
        <v>27.94</v>
      </c>
      <c r="E11" s="86">
        <v>27.94</v>
      </c>
      <c r="F11" s="85"/>
    </row>
    <row r="12" ht="29.25" customHeight="1" spans="2:6">
      <c r="B12" s="85" t="s">
        <v>42</v>
      </c>
      <c r="C12" s="85" t="s">
        <v>43</v>
      </c>
      <c r="D12" s="86">
        <v>13.97</v>
      </c>
      <c r="E12" s="86">
        <v>13.97</v>
      </c>
      <c r="F12" s="85"/>
    </row>
    <row r="13" ht="29.25" customHeight="1" spans="2:6">
      <c r="B13" s="85" t="s">
        <v>44</v>
      </c>
      <c r="C13" s="85" t="s">
        <v>45</v>
      </c>
      <c r="D13" s="86">
        <v>10.64</v>
      </c>
      <c r="E13" s="86">
        <v>10.64</v>
      </c>
      <c r="F13" s="85"/>
    </row>
    <row r="14" ht="29.25" customHeight="1" spans="2:6">
      <c r="B14" s="85" t="s">
        <v>46</v>
      </c>
      <c r="C14" s="85" t="s">
        <v>47</v>
      </c>
      <c r="D14" s="86">
        <v>0.35</v>
      </c>
      <c r="E14" s="86">
        <v>0.35</v>
      </c>
      <c r="F14" s="85"/>
    </row>
    <row r="15" ht="29.25" customHeight="1" spans="2:6">
      <c r="B15" s="85" t="s">
        <v>48</v>
      </c>
      <c r="C15" s="85" t="s">
        <v>49</v>
      </c>
      <c r="D15" s="86">
        <v>0.35</v>
      </c>
      <c r="E15" s="86">
        <v>0.35</v>
      </c>
      <c r="F15" s="85"/>
    </row>
    <row r="16" ht="29.25" customHeight="1" spans="2:6">
      <c r="B16" s="85" t="s">
        <v>50</v>
      </c>
      <c r="C16" s="85" t="s">
        <v>17</v>
      </c>
      <c r="D16" s="86">
        <v>14.94</v>
      </c>
      <c r="E16" s="86">
        <v>14.94</v>
      </c>
      <c r="F16" s="85"/>
    </row>
    <row r="17" ht="29.25" customHeight="1" spans="2:6">
      <c r="B17" s="85" t="s">
        <v>51</v>
      </c>
      <c r="C17" s="85" t="s">
        <v>52</v>
      </c>
      <c r="D17" s="86">
        <f>D18+D19</f>
        <v>14.94</v>
      </c>
      <c r="E17" s="86">
        <f>E18+E19</f>
        <v>14.94</v>
      </c>
      <c r="F17" s="85"/>
    </row>
    <row r="18" ht="29.25" customHeight="1" spans="2:6">
      <c r="B18" s="85" t="s">
        <v>53</v>
      </c>
      <c r="C18" s="85" t="s">
        <v>54</v>
      </c>
      <c r="D18" s="86">
        <v>11.9</v>
      </c>
      <c r="E18" s="86">
        <v>11.9</v>
      </c>
      <c r="F18" s="85"/>
    </row>
    <row r="19" ht="29.25" customHeight="1" spans="2:6">
      <c r="B19" s="85" t="s">
        <v>55</v>
      </c>
      <c r="C19" s="85" t="s">
        <v>56</v>
      </c>
      <c r="D19" s="86">
        <f>2.24+0.8</f>
        <v>3.04</v>
      </c>
      <c r="E19" s="86">
        <f>2.24+0.8</f>
        <v>3.04</v>
      </c>
      <c r="F19" s="85"/>
    </row>
    <row r="20" ht="29.25" customHeight="1" spans="2:6">
      <c r="B20" s="85" t="s">
        <v>57</v>
      </c>
      <c r="C20" s="85" t="s">
        <v>19</v>
      </c>
      <c r="D20" s="86">
        <f>D21</f>
        <v>208.81</v>
      </c>
      <c r="E20" s="86">
        <f>E21</f>
        <v>208.81</v>
      </c>
      <c r="F20" s="85"/>
    </row>
    <row r="21" ht="29.25" customHeight="1" spans="2:6">
      <c r="B21" s="85" t="s">
        <v>58</v>
      </c>
      <c r="C21" s="85" t="s">
        <v>59</v>
      </c>
      <c r="D21" s="86">
        <f>D22</f>
        <v>208.81</v>
      </c>
      <c r="E21" s="86">
        <f>E22</f>
        <v>208.81</v>
      </c>
      <c r="F21" s="85"/>
    </row>
    <row r="22" ht="29.25" customHeight="1" spans="2:6">
      <c r="B22" s="85" t="s">
        <v>60</v>
      </c>
      <c r="C22" s="85" t="s">
        <v>61</v>
      </c>
      <c r="D22" s="86">
        <f>63+65.98+2.17+50.82+2.36+24.48</f>
        <v>208.81</v>
      </c>
      <c r="E22" s="86">
        <f>63+65.98+2.17+50.82+2.36+24.48</f>
        <v>208.81</v>
      </c>
      <c r="F22" s="85"/>
    </row>
    <row r="23" ht="29.25" customHeight="1" spans="2:6">
      <c r="B23" s="85" t="s">
        <v>62</v>
      </c>
      <c r="C23" s="85" t="s">
        <v>20</v>
      </c>
      <c r="D23" s="86">
        <v>14.28</v>
      </c>
      <c r="E23" s="86">
        <v>14.28</v>
      </c>
      <c r="F23" s="85"/>
    </row>
    <row r="24" ht="29.25" customHeight="1" spans="2:6">
      <c r="B24" s="85" t="s">
        <v>63</v>
      </c>
      <c r="C24" s="85" t="s">
        <v>64</v>
      </c>
      <c r="D24" s="86">
        <v>14.28</v>
      </c>
      <c r="E24" s="86">
        <v>14.28</v>
      </c>
      <c r="F24" s="85"/>
    </row>
    <row r="25" ht="29.25" customHeight="1" spans="2:6">
      <c r="B25" s="85" t="s">
        <v>65</v>
      </c>
      <c r="C25" s="85" t="s">
        <v>66</v>
      </c>
      <c r="D25" s="86">
        <v>14.28</v>
      </c>
      <c r="E25" s="86">
        <v>14.28</v>
      </c>
      <c r="F25" s="85"/>
    </row>
    <row r="26" ht="29.25" customHeight="1" spans="2:6">
      <c r="B26" s="85"/>
      <c r="C26" s="85"/>
      <c r="D26" s="86"/>
      <c r="E26" s="86"/>
      <c r="F26" s="85"/>
    </row>
    <row r="27" ht="29.25" customHeight="1" spans="2:6">
      <c r="B27" s="85"/>
      <c r="C27" s="85"/>
      <c r="D27" s="86"/>
      <c r="E27" s="86"/>
      <c r="F27" s="85"/>
    </row>
    <row r="28" ht="29.25" customHeight="1" spans="2:6">
      <c r="B28" s="85"/>
      <c r="C28" s="85"/>
      <c r="D28" s="86"/>
      <c r="E28" s="86"/>
      <c r="F28" s="85"/>
    </row>
    <row r="29" ht="29.25" customHeight="1" spans="2:6">
      <c r="B29" s="85"/>
      <c r="C29" s="85"/>
      <c r="D29" s="86"/>
      <c r="E29" s="86"/>
      <c r="F29" s="85"/>
    </row>
    <row r="30" ht="23.25" customHeight="1" spans="2:6">
      <c r="B30" s="87" t="s">
        <v>67</v>
      </c>
      <c r="C30" s="87"/>
      <c r="D30" s="88"/>
      <c r="E30" s="88"/>
      <c r="F30" s="87"/>
    </row>
  </sheetData>
  <mergeCells count="5">
    <mergeCell ref="B1:C1"/>
    <mergeCell ref="B7:C7"/>
    <mergeCell ref="D7:F7"/>
    <mergeCell ref="B30:F30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workbookViewId="0">
      <selection activeCell="D1" sqref="D$1:F$1048576"/>
    </sheetView>
  </sheetViews>
  <sheetFormatPr defaultColWidth="10" defaultRowHeight="13.5" outlineLevelCol="5"/>
  <cols>
    <col min="1" max="1" width="0.216666666666667" style="55" customWidth="1"/>
    <col min="2" max="2" width="12.775" style="55" customWidth="1"/>
    <col min="3" max="3" width="36.1083333333333" style="55" customWidth="1"/>
    <col min="4" max="4" width="17.1083333333333" style="56" customWidth="1"/>
    <col min="5" max="5" width="16.4416666666667" style="56" customWidth="1"/>
    <col min="6" max="6" width="17.4416666666667" style="56" customWidth="1"/>
    <col min="7" max="7" width="9.775" style="55" customWidth="1"/>
    <col min="8" max="16384" width="10" style="55"/>
  </cols>
  <sheetData>
    <row r="1" s="54" customFormat="1" ht="18.15" customHeight="1" spans="1:6">
      <c r="A1" s="2"/>
      <c r="B1" s="57" t="s">
        <v>68</v>
      </c>
      <c r="C1" s="47"/>
      <c r="D1" s="58"/>
      <c r="E1" s="58"/>
      <c r="F1" s="58"/>
    </row>
    <row r="2" ht="16.35" customHeight="1"/>
    <row r="3" ht="16.35" customHeight="1" spans="2:6">
      <c r="B3" s="48" t="s">
        <v>69</v>
      </c>
      <c r="C3" s="48"/>
      <c r="D3" s="59"/>
      <c r="E3" s="59"/>
      <c r="F3" s="59"/>
    </row>
    <row r="4" ht="16.35" customHeight="1" spans="2:6">
      <c r="B4" s="48"/>
      <c r="C4" s="48"/>
      <c r="D4" s="59"/>
      <c r="E4" s="59"/>
      <c r="F4" s="59"/>
    </row>
    <row r="5" ht="16.35" customHeight="1" spans="2:6">
      <c r="B5" s="45"/>
      <c r="C5" s="45"/>
      <c r="D5" s="60"/>
      <c r="E5" s="60"/>
      <c r="F5" s="60"/>
    </row>
    <row r="6" ht="19.95" customHeight="1" spans="2:6">
      <c r="B6" s="45" t="s">
        <v>2</v>
      </c>
      <c r="C6" s="45"/>
      <c r="D6" s="60"/>
      <c r="E6" s="60"/>
      <c r="F6" s="61" t="s">
        <v>3</v>
      </c>
    </row>
    <row r="7" ht="36.15" customHeight="1" spans="2:6">
      <c r="B7" s="49" t="s">
        <v>70</v>
      </c>
      <c r="C7" s="49"/>
      <c r="D7" s="62" t="s">
        <v>71</v>
      </c>
      <c r="E7" s="62"/>
      <c r="F7" s="62"/>
    </row>
    <row r="8" ht="27.6" customHeight="1" spans="2:6">
      <c r="B8" s="49" t="s">
        <v>72</v>
      </c>
      <c r="C8" s="49" t="s">
        <v>33</v>
      </c>
      <c r="D8" s="62" t="s">
        <v>34</v>
      </c>
      <c r="E8" s="62" t="s">
        <v>73</v>
      </c>
      <c r="F8" s="62" t="s">
        <v>74</v>
      </c>
    </row>
    <row r="9" ht="17" customHeight="1" spans="2:6">
      <c r="B9" s="63" t="s">
        <v>8</v>
      </c>
      <c r="C9" s="64"/>
      <c r="D9" s="65">
        <f t="shared" ref="D9:F9" si="0">D10+D21+D33</f>
        <v>290.93</v>
      </c>
      <c r="E9" s="65">
        <f t="shared" si="0"/>
        <v>266.46</v>
      </c>
      <c r="F9" s="65">
        <f t="shared" si="0"/>
        <v>24.47</v>
      </c>
    </row>
    <row r="10" ht="19.95" customHeight="1" spans="2:6">
      <c r="B10" s="66" t="s">
        <v>75</v>
      </c>
      <c r="C10" s="67" t="s">
        <v>76</v>
      </c>
      <c r="D10" s="68">
        <f t="shared" ref="D10:D20" si="1">E10</f>
        <v>255.02</v>
      </c>
      <c r="E10" s="69">
        <f>E11+E12+E13+E14+E15+E16+E17+E19+E18+E20</f>
        <v>255.02</v>
      </c>
      <c r="F10" s="69"/>
    </row>
    <row r="11" s="55" customFormat="1" spans="2:6">
      <c r="B11" s="70" t="s">
        <v>77</v>
      </c>
      <c r="C11" s="71" t="s">
        <v>78</v>
      </c>
      <c r="D11" s="68">
        <f t="shared" si="1"/>
        <v>65.98</v>
      </c>
      <c r="E11" s="72">
        <v>65.98</v>
      </c>
      <c r="F11" s="72"/>
    </row>
    <row r="12" spans="2:6">
      <c r="B12" s="70" t="s">
        <v>79</v>
      </c>
      <c r="C12" s="71" t="s">
        <v>80</v>
      </c>
      <c r="D12" s="68">
        <f t="shared" si="1"/>
        <v>2.17</v>
      </c>
      <c r="E12" s="72">
        <v>2.17</v>
      </c>
      <c r="F12" s="72"/>
    </row>
    <row r="13" spans="2:6">
      <c r="B13" s="70" t="s">
        <v>81</v>
      </c>
      <c r="C13" s="71" t="s">
        <v>82</v>
      </c>
      <c r="D13" s="68">
        <f t="shared" si="1"/>
        <v>113.82</v>
      </c>
      <c r="E13" s="72">
        <f>50.82+63</f>
        <v>113.82</v>
      </c>
      <c r="F13" s="72"/>
    </row>
    <row r="14" s="55" customFormat="1" spans="2:6">
      <c r="B14" s="70" t="s">
        <v>83</v>
      </c>
      <c r="C14" s="71" t="s">
        <v>84</v>
      </c>
      <c r="D14" s="68">
        <f t="shared" si="1"/>
        <v>27.94</v>
      </c>
      <c r="E14" s="72">
        <v>27.94</v>
      </c>
      <c r="F14" s="72"/>
    </row>
    <row r="15" s="55" customFormat="1" spans="2:6">
      <c r="B15" s="70" t="s">
        <v>85</v>
      </c>
      <c r="C15" s="71" t="s">
        <v>86</v>
      </c>
      <c r="D15" s="68">
        <f t="shared" si="1"/>
        <v>13.97</v>
      </c>
      <c r="E15" s="72">
        <v>13.97</v>
      </c>
      <c r="F15" s="72"/>
    </row>
    <row r="16" spans="2:6">
      <c r="B16" s="70" t="s">
        <v>87</v>
      </c>
      <c r="C16" s="71" t="s">
        <v>88</v>
      </c>
      <c r="D16" s="68">
        <f t="shared" si="1"/>
        <v>11.9</v>
      </c>
      <c r="E16" s="72">
        <v>11.9</v>
      </c>
      <c r="F16" s="72"/>
    </row>
    <row r="17" spans="2:6">
      <c r="B17" s="70" t="s">
        <v>89</v>
      </c>
      <c r="C17" s="71" t="s">
        <v>90</v>
      </c>
      <c r="D17" s="68">
        <f t="shared" si="1"/>
        <v>0.35</v>
      </c>
      <c r="E17" s="72">
        <v>0.35</v>
      </c>
      <c r="F17" s="72"/>
    </row>
    <row r="18" s="55" customFormat="1" spans="2:6">
      <c r="B18" s="70" t="s">
        <v>91</v>
      </c>
      <c r="C18" s="71" t="s">
        <v>92</v>
      </c>
      <c r="D18" s="68">
        <f t="shared" si="1"/>
        <v>14.28</v>
      </c>
      <c r="E18" s="72">
        <v>14.28</v>
      </c>
      <c r="F18" s="72"/>
    </row>
    <row r="19" spans="2:6">
      <c r="B19" s="70" t="s">
        <v>93</v>
      </c>
      <c r="C19" s="71" t="s">
        <v>94</v>
      </c>
      <c r="D19" s="68">
        <f t="shared" si="1"/>
        <v>2.24</v>
      </c>
      <c r="E19" s="72">
        <v>2.24</v>
      </c>
      <c r="F19" s="72"/>
    </row>
    <row r="20" spans="2:6">
      <c r="B20" s="70" t="s">
        <v>95</v>
      </c>
      <c r="C20" s="71" t="s">
        <v>96</v>
      </c>
      <c r="D20" s="68">
        <f t="shared" si="1"/>
        <v>2.37</v>
      </c>
      <c r="E20" s="72">
        <v>2.37</v>
      </c>
      <c r="F20" s="72"/>
    </row>
    <row r="21" spans="2:6">
      <c r="B21" s="66" t="s">
        <v>97</v>
      </c>
      <c r="C21" s="67" t="s">
        <v>98</v>
      </c>
      <c r="D21" s="68">
        <f t="shared" ref="D21:D33" si="2">E21+F21</f>
        <v>24.47</v>
      </c>
      <c r="E21" s="72"/>
      <c r="F21" s="72">
        <f>SUM(F22:F32)</f>
        <v>24.47</v>
      </c>
    </row>
    <row r="22" spans="2:6">
      <c r="B22" s="70" t="s">
        <v>99</v>
      </c>
      <c r="C22" s="71" t="s">
        <v>100</v>
      </c>
      <c r="D22" s="68">
        <f t="shared" si="2"/>
        <v>8</v>
      </c>
      <c r="E22" s="72"/>
      <c r="F22" s="72">
        <v>8</v>
      </c>
    </row>
    <row r="23" spans="2:6">
      <c r="B23" s="70" t="s">
        <v>101</v>
      </c>
      <c r="C23" s="73" t="s">
        <v>102</v>
      </c>
      <c r="D23" s="68">
        <f t="shared" si="2"/>
        <v>0.3</v>
      </c>
      <c r="E23" s="72"/>
      <c r="F23" s="72">
        <v>0.3</v>
      </c>
    </row>
    <row r="24" spans="2:6">
      <c r="B24" s="70" t="s">
        <v>103</v>
      </c>
      <c r="C24" s="71" t="s">
        <v>104</v>
      </c>
      <c r="D24" s="68">
        <f t="shared" si="2"/>
        <v>0.34</v>
      </c>
      <c r="E24" s="72"/>
      <c r="F24" s="72">
        <v>0.34</v>
      </c>
    </row>
    <row r="25" spans="2:6">
      <c r="B25" s="70" t="s">
        <v>105</v>
      </c>
      <c r="C25" s="73" t="s">
        <v>106</v>
      </c>
      <c r="D25" s="68">
        <v>2</v>
      </c>
      <c r="E25" s="72"/>
      <c r="F25" s="72">
        <v>2</v>
      </c>
    </row>
    <row r="26" spans="2:6">
      <c r="B26" s="70" t="s">
        <v>107</v>
      </c>
      <c r="C26" s="73" t="s">
        <v>108</v>
      </c>
      <c r="D26" s="68">
        <f t="shared" si="2"/>
        <v>0.1</v>
      </c>
      <c r="E26" s="72"/>
      <c r="F26" s="72">
        <v>0.1</v>
      </c>
    </row>
    <row r="27" spans="2:6">
      <c r="B27" s="70" t="s">
        <v>109</v>
      </c>
      <c r="C27" s="71" t="s">
        <v>110</v>
      </c>
      <c r="D27" s="68">
        <f t="shared" si="2"/>
        <v>0.2</v>
      </c>
      <c r="E27" s="72"/>
      <c r="F27" s="72">
        <v>0.2</v>
      </c>
    </row>
    <row r="28" spans="2:6">
      <c r="B28" s="70" t="s">
        <v>111</v>
      </c>
      <c r="C28" s="71" t="s">
        <v>112</v>
      </c>
      <c r="D28" s="68">
        <f t="shared" si="2"/>
        <v>0.99</v>
      </c>
      <c r="E28" s="72"/>
      <c r="F28" s="72">
        <v>0.99</v>
      </c>
    </row>
    <row r="29" spans="2:6">
      <c r="B29" s="70" t="s">
        <v>113</v>
      </c>
      <c r="C29" s="71" t="s">
        <v>114</v>
      </c>
      <c r="D29" s="68">
        <f t="shared" si="2"/>
        <v>4</v>
      </c>
      <c r="E29" s="72"/>
      <c r="F29" s="72">
        <v>4</v>
      </c>
    </row>
    <row r="30" spans="2:6">
      <c r="B30" s="70" t="s">
        <v>115</v>
      </c>
      <c r="C30" s="71" t="s">
        <v>116</v>
      </c>
      <c r="D30" s="68">
        <f t="shared" si="2"/>
        <v>1.42</v>
      </c>
      <c r="E30" s="72"/>
      <c r="F30" s="72">
        <v>1.42</v>
      </c>
    </row>
    <row r="31" spans="2:6">
      <c r="B31" s="70" t="s">
        <v>117</v>
      </c>
      <c r="C31" s="71" t="s">
        <v>118</v>
      </c>
      <c r="D31" s="68">
        <f t="shared" si="2"/>
        <v>2.32</v>
      </c>
      <c r="E31" s="72"/>
      <c r="F31" s="72">
        <v>2.32</v>
      </c>
    </row>
    <row r="32" spans="2:6">
      <c r="B32" s="70" t="s">
        <v>119</v>
      </c>
      <c r="C32" s="71" t="s">
        <v>120</v>
      </c>
      <c r="D32" s="68">
        <f t="shared" si="2"/>
        <v>4.8</v>
      </c>
      <c r="E32" s="74"/>
      <c r="F32" s="72">
        <v>4.8</v>
      </c>
    </row>
    <row r="33" spans="2:6">
      <c r="B33" s="66" t="s">
        <v>121</v>
      </c>
      <c r="C33" s="67" t="s">
        <v>122</v>
      </c>
      <c r="D33" s="68">
        <f>E33</f>
        <v>11.44</v>
      </c>
      <c r="E33" s="72">
        <f>E34+E35</f>
        <v>11.44</v>
      </c>
      <c r="F33" s="72"/>
    </row>
    <row r="34" spans="2:6">
      <c r="B34" s="70" t="s">
        <v>123</v>
      </c>
      <c r="C34" s="71" t="s">
        <v>124</v>
      </c>
      <c r="D34" s="68">
        <f>E34</f>
        <v>10.64</v>
      </c>
      <c r="E34" s="72">
        <v>10.64</v>
      </c>
      <c r="F34" s="72"/>
    </row>
    <row r="35" spans="2:6">
      <c r="B35" s="70" t="s">
        <v>125</v>
      </c>
      <c r="C35" s="71" t="s">
        <v>126</v>
      </c>
      <c r="D35" s="68">
        <f>E35</f>
        <v>0.8</v>
      </c>
      <c r="E35" s="72">
        <v>0.8</v>
      </c>
      <c r="F35" s="72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B5" sqref="B5"/>
    </sheetView>
  </sheetViews>
  <sheetFormatPr defaultColWidth="10" defaultRowHeight="13.5" outlineLevelCol="6"/>
  <cols>
    <col min="1" max="1" width="0.333333333333333" customWidth="1"/>
    <col min="2" max="3" width="15.2166666666667" customWidth="1"/>
    <col min="4" max="4" width="19.4583333333333" customWidth="1"/>
    <col min="5" max="5" width="21.8833333333333" customWidth="1"/>
    <col min="6" max="6" width="20.9" customWidth="1"/>
    <col min="7" max="7" width="22.8833333333333" customWidth="1"/>
    <col min="8" max="8" width="9.775" customWidth="1"/>
  </cols>
  <sheetData>
    <row r="1" s="1" customFormat="1" ht="16.35" customHeight="1" spans="1:2">
      <c r="A1" s="2"/>
      <c r="B1" s="2" t="s">
        <v>127</v>
      </c>
    </row>
    <row r="2" ht="16.35" customHeight="1" spans="2:7">
      <c r="B2" s="12" t="s">
        <v>128</v>
      </c>
      <c r="C2" s="12"/>
      <c r="D2" s="12"/>
      <c r="E2" s="12"/>
      <c r="F2" s="12"/>
      <c r="G2" s="12"/>
    </row>
    <row r="3" ht="16.35" customHeight="1" spans="2:7">
      <c r="B3" s="12"/>
      <c r="C3" s="12"/>
      <c r="D3" s="12"/>
      <c r="E3" s="12"/>
      <c r="F3" s="12"/>
      <c r="G3" s="12"/>
    </row>
    <row r="4" ht="16.35" customHeight="1" spans="2:7">
      <c r="B4" s="12"/>
      <c r="C4" s="12"/>
      <c r="D4" s="12"/>
      <c r="E4" s="12"/>
      <c r="F4" s="12"/>
      <c r="G4" s="12"/>
    </row>
    <row r="5" ht="20.7" customHeight="1" spans="2:7">
      <c r="B5" t="s">
        <v>2</v>
      </c>
      <c r="G5" s="11" t="s">
        <v>3</v>
      </c>
    </row>
    <row r="6" ht="38.85" customHeight="1" spans="2:7">
      <c r="B6" s="52" t="s">
        <v>31</v>
      </c>
      <c r="C6" s="52"/>
      <c r="D6" s="52"/>
      <c r="E6" s="52"/>
      <c r="F6" s="52"/>
      <c r="G6" s="52"/>
    </row>
    <row r="7" ht="36.15" customHeight="1" spans="2:7">
      <c r="B7" s="52" t="s">
        <v>8</v>
      </c>
      <c r="C7" s="52" t="s">
        <v>129</v>
      </c>
      <c r="D7" s="52" t="s">
        <v>130</v>
      </c>
      <c r="E7" s="52"/>
      <c r="F7" s="52"/>
      <c r="G7" s="52" t="s">
        <v>131</v>
      </c>
    </row>
    <row r="8" ht="36.15" customHeight="1" spans="2:7">
      <c r="B8" s="52"/>
      <c r="C8" s="52"/>
      <c r="D8" s="52" t="s">
        <v>132</v>
      </c>
      <c r="E8" s="52" t="s">
        <v>133</v>
      </c>
      <c r="F8" s="52" t="s">
        <v>134</v>
      </c>
      <c r="G8" s="52"/>
    </row>
    <row r="9" ht="25.95" customHeight="1" spans="2:7">
      <c r="B9" s="53">
        <v>8.8</v>
      </c>
      <c r="C9" s="53"/>
      <c r="D9" s="53">
        <v>4.8</v>
      </c>
      <c r="E9" s="53">
        <v>0</v>
      </c>
      <c r="F9" s="53">
        <v>4.8</v>
      </c>
      <c r="G9" s="53">
        <v>4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opLeftCell="B1" workbookViewId="0">
      <selection activeCell="B6" sqref="B6"/>
    </sheetView>
  </sheetViews>
  <sheetFormatPr defaultColWidth="10" defaultRowHeight="13.5" outlineLevelCol="5"/>
  <cols>
    <col min="1" max="1" width="0.333333333333333" customWidth="1"/>
    <col min="2" max="2" width="11.4416666666667" customWidth="1"/>
    <col min="3" max="3" width="41.75" customWidth="1"/>
    <col min="4" max="4" width="20.9" customWidth="1"/>
    <col min="5" max="5" width="20.8916666666667" customWidth="1"/>
    <col min="6" max="6" width="21.3083333333333" customWidth="1"/>
    <col min="7" max="7" width="9.775" customWidth="1"/>
  </cols>
  <sheetData>
    <row r="1" s="1" customFormat="1" ht="16.35" customHeight="1" spans="1:6">
      <c r="A1" s="2"/>
      <c r="B1" s="47" t="s">
        <v>135</v>
      </c>
      <c r="C1" s="47"/>
      <c r="D1" s="47"/>
      <c r="E1" s="47"/>
      <c r="F1" s="47"/>
    </row>
    <row r="2" ht="16.35" customHeight="1"/>
    <row r="3" ht="24.9" customHeight="1" spans="2:6">
      <c r="B3" s="48" t="s">
        <v>136</v>
      </c>
      <c r="C3" s="48"/>
      <c r="D3" s="48"/>
      <c r="E3" s="48"/>
      <c r="F3" s="48"/>
    </row>
    <row r="4" ht="26.7" customHeight="1" spans="2:6">
      <c r="B4" s="48"/>
      <c r="C4" s="48"/>
      <c r="D4" s="48"/>
      <c r="E4" s="48"/>
      <c r="F4" s="48"/>
    </row>
    <row r="5" ht="16.35" customHeight="1" spans="2:6">
      <c r="B5" s="45"/>
      <c r="C5" s="45"/>
      <c r="D5" s="45"/>
      <c r="E5" s="45"/>
      <c r="F5" s="45"/>
    </row>
    <row r="6" ht="21.6" customHeight="1" spans="2:6">
      <c r="B6" s="45" t="s">
        <v>2</v>
      </c>
      <c r="C6" s="45"/>
      <c r="D6" s="45"/>
      <c r="E6" s="45"/>
      <c r="F6" s="11" t="s">
        <v>3</v>
      </c>
    </row>
    <row r="7" ht="33.6" customHeight="1" spans="2:6">
      <c r="B7" s="49" t="s">
        <v>32</v>
      </c>
      <c r="C7" s="49" t="s">
        <v>33</v>
      </c>
      <c r="D7" s="49" t="s">
        <v>137</v>
      </c>
      <c r="E7" s="49"/>
      <c r="F7" s="49"/>
    </row>
    <row r="8" ht="31.2" customHeight="1" spans="2:6">
      <c r="B8" s="49"/>
      <c r="C8" s="49"/>
      <c r="D8" s="49" t="s">
        <v>34</v>
      </c>
      <c r="E8" s="49" t="s">
        <v>35</v>
      </c>
      <c r="F8" s="49" t="s">
        <v>36</v>
      </c>
    </row>
    <row r="9" ht="16.35" customHeight="1" spans="2:6">
      <c r="B9" s="50" t="s">
        <v>138</v>
      </c>
      <c r="C9" s="51" t="s">
        <v>138</v>
      </c>
      <c r="D9" s="9"/>
      <c r="E9" s="9"/>
      <c r="F9" s="9"/>
    </row>
    <row r="10" spans="2:6">
      <c r="B10" s="10" t="s">
        <v>139</v>
      </c>
      <c r="C10" s="10"/>
      <c r="D10" s="10"/>
      <c r="E10" s="10"/>
      <c r="F10" s="10"/>
    </row>
  </sheetData>
  <mergeCells count="5">
    <mergeCell ref="D7:F7"/>
    <mergeCell ref="B10:F10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C6" sqref="C6"/>
    </sheetView>
  </sheetViews>
  <sheetFormatPr defaultColWidth="10" defaultRowHeight="13.5" outlineLevelCol="5"/>
  <cols>
    <col min="1" max="1" width="0.883333333333333" customWidth="1"/>
    <col min="2" max="2" width="0.108333333333333" customWidth="1"/>
    <col min="3" max="3" width="26" customWidth="1"/>
    <col min="4" max="4" width="21.6333333333333" customWidth="1"/>
    <col min="5" max="5" width="31.8333333333333" customWidth="1"/>
    <col min="6" max="6" width="25.8916666666667" customWidth="1"/>
    <col min="7" max="9" width="9.775" customWidth="1"/>
  </cols>
  <sheetData>
    <row r="1" s="1" customFormat="1" ht="16.35" customHeight="1" spans="1:3">
      <c r="A1" s="2"/>
      <c r="C1" s="2" t="s">
        <v>140</v>
      </c>
    </row>
    <row r="2" ht="16.35" customHeight="1"/>
    <row r="3" ht="16.35" customHeight="1" spans="3:6">
      <c r="C3" s="12" t="s">
        <v>141</v>
      </c>
      <c r="D3" s="12"/>
      <c r="E3" s="12"/>
      <c r="F3" s="12"/>
    </row>
    <row r="4" ht="16.35" customHeight="1" spans="3:6">
      <c r="C4" s="12"/>
      <c r="D4" s="12"/>
      <c r="E4" s="12"/>
      <c r="F4" s="12"/>
    </row>
    <row r="5" ht="16.35" customHeight="1"/>
    <row r="6" ht="23.25" customHeight="1" spans="3:6">
      <c r="C6" t="s">
        <v>2</v>
      </c>
      <c r="F6" s="41" t="s">
        <v>3</v>
      </c>
    </row>
    <row r="7" ht="34.5" customHeight="1" spans="3:6">
      <c r="C7" s="42" t="s">
        <v>4</v>
      </c>
      <c r="D7" s="42"/>
      <c r="E7" s="42" t="s">
        <v>5</v>
      </c>
      <c r="F7" s="42"/>
    </row>
    <row r="8" ht="32.85" customHeight="1" spans="3:6">
      <c r="C8" s="42" t="s">
        <v>6</v>
      </c>
      <c r="D8" s="42" t="s">
        <v>7</v>
      </c>
      <c r="E8" s="42" t="s">
        <v>6</v>
      </c>
      <c r="F8" s="42" t="s">
        <v>7</v>
      </c>
    </row>
    <row r="9" ht="24.9" customHeight="1" spans="3:6">
      <c r="C9" s="43" t="s">
        <v>26</v>
      </c>
      <c r="D9" s="44">
        <v>290.93</v>
      </c>
      <c r="E9" s="43" t="s">
        <v>27</v>
      </c>
      <c r="F9" s="44">
        <v>290.93</v>
      </c>
    </row>
    <row r="10" ht="20.7" customHeight="1" spans="2:6">
      <c r="B10" s="45" t="s">
        <v>142</v>
      </c>
      <c r="C10" s="46" t="s">
        <v>14</v>
      </c>
      <c r="D10" s="44">
        <v>290.93</v>
      </c>
      <c r="E10" s="17" t="s">
        <v>15</v>
      </c>
      <c r="F10" s="44">
        <v>52.9</v>
      </c>
    </row>
    <row r="11" ht="20.7" customHeight="1" spans="2:6">
      <c r="B11" s="45"/>
      <c r="C11" s="46" t="s">
        <v>16</v>
      </c>
      <c r="D11" s="44"/>
      <c r="E11" s="17" t="s">
        <v>17</v>
      </c>
      <c r="F11" s="44">
        <v>14.94</v>
      </c>
    </row>
    <row r="12" ht="20.7" customHeight="1" spans="2:6">
      <c r="B12" s="45"/>
      <c r="C12" s="46" t="s">
        <v>18</v>
      </c>
      <c r="D12" s="44"/>
      <c r="E12" s="17" t="s">
        <v>19</v>
      </c>
      <c r="F12" s="44">
        <v>208.81</v>
      </c>
    </row>
    <row r="13" ht="20.7" customHeight="1" spans="2:6">
      <c r="B13" s="45"/>
      <c r="C13" s="46" t="s">
        <v>143</v>
      </c>
      <c r="D13" s="44"/>
      <c r="E13" s="17" t="s">
        <v>20</v>
      </c>
      <c r="F13" s="44">
        <v>14.28</v>
      </c>
    </row>
    <row r="14" ht="20.7" customHeight="1" spans="2:6">
      <c r="B14" s="45"/>
      <c r="C14" s="46" t="s">
        <v>144</v>
      </c>
      <c r="D14" s="44"/>
      <c r="E14" s="46"/>
      <c r="F14" s="44"/>
    </row>
    <row r="15" ht="20.7" customHeight="1" spans="2:6">
      <c r="B15" s="45"/>
      <c r="C15" s="46" t="s">
        <v>145</v>
      </c>
      <c r="D15" s="44"/>
      <c r="E15" s="46"/>
      <c r="F15" s="44"/>
    </row>
    <row r="16" ht="20.7" customHeight="1" spans="2:6">
      <c r="B16" s="45"/>
      <c r="C16" s="46" t="s">
        <v>146</v>
      </c>
      <c r="D16" s="44"/>
      <c r="E16" s="46"/>
      <c r="F16" s="44"/>
    </row>
    <row r="17" ht="20.7" customHeight="1" spans="2:6">
      <c r="B17" s="45"/>
      <c r="C17" s="46" t="s">
        <v>147</v>
      </c>
      <c r="D17" s="44"/>
      <c r="E17" s="46"/>
      <c r="F17" s="44"/>
    </row>
    <row r="18" ht="20.7" customHeight="1" spans="2:6">
      <c r="B18" s="45"/>
      <c r="C18" s="46" t="s">
        <v>148</v>
      </c>
      <c r="D18" s="44"/>
      <c r="E18" s="46"/>
      <c r="F18" s="44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workbookViewId="0">
      <selection activeCell="D9" sqref="D9:E25"/>
    </sheetView>
  </sheetViews>
  <sheetFormatPr defaultColWidth="10" defaultRowHeight="13.5"/>
  <cols>
    <col min="1" max="1" width="0.333333333333333" style="25" customWidth="1"/>
    <col min="2" max="2" width="10" style="25" customWidth="1"/>
    <col min="3" max="3" width="30" style="25" customWidth="1"/>
    <col min="4" max="4" width="11.4416666666667" style="25" customWidth="1"/>
    <col min="5" max="5" width="9.775" style="25" customWidth="1"/>
    <col min="6" max="6" width="10.6666666666667" style="25" customWidth="1"/>
    <col min="7" max="7" width="11.1083333333333" style="25" customWidth="1"/>
    <col min="8" max="8" width="10.6666666666667" style="25" customWidth="1"/>
    <col min="9" max="9" width="10.8833333333333" style="25" customWidth="1"/>
    <col min="10" max="10" width="10.775" style="25" customWidth="1"/>
    <col min="11" max="11" width="10.4416666666667" style="25" customWidth="1"/>
    <col min="12" max="12" width="11.3333333333333" style="25" customWidth="1"/>
    <col min="13" max="13" width="11.4416666666667" style="25" customWidth="1"/>
    <col min="14" max="14" width="9.775" style="25" customWidth="1"/>
    <col min="15" max="16384" width="10" style="25"/>
  </cols>
  <sheetData>
    <row r="1" s="24" customFormat="1" ht="16.35" customHeight="1" spans="1:3">
      <c r="A1" s="26"/>
      <c r="B1" s="27" t="s">
        <v>149</v>
      </c>
      <c r="C1" s="27"/>
    </row>
    <row r="2" ht="16.35" customHeight="1"/>
    <row r="3" ht="16.35" customHeight="1" spans="2:13">
      <c r="B3" s="28" t="s">
        <v>150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ht="16.35" customHeight="1" spans="2:13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ht="16.35" customHeight="1"/>
    <row r="6" ht="22.35" customHeight="1" spans="2:13">
      <c r="B6" s="25" t="s">
        <v>2</v>
      </c>
      <c r="M6" s="40" t="s">
        <v>3</v>
      </c>
    </row>
    <row r="7" ht="36.15" customHeight="1" spans="2:13">
      <c r="B7" s="29" t="s">
        <v>151</v>
      </c>
      <c r="C7" s="29"/>
      <c r="D7" s="29" t="s">
        <v>34</v>
      </c>
      <c r="E7" s="30" t="s">
        <v>152</v>
      </c>
      <c r="F7" s="30" t="s">
        <v>153</v>
      </c>
      <c r="G7" s="30" t="s">
        <v>154</v>
      </c>
      <c r="H7" s="30" t="s">
        <v>155</v>
      </c>
      <c r="I7" s="30" t="s">
        <v>156</v>
      </c>
      <c r="J7" s="30" t="s">
        <v>157</v>
      </c>
      <c r="K7" s="30" t="s">
        <v>158</v>
      </c>
      <c r="L7" s="30" t="s">
        <v>159</v>
      </c>
      <c r="M7" s="30" t="s">
        <v>160</v>
      </c>
    </row>
    <row r="8" ht="30.15" customHeight="1" spans="2:13">
      <c r="B8" s="31" t="s">
        <v>72</v>
      </c>
      <c r="C8" s="31" t="s">
        <v>33</v>
      </c>
      <c r="D8" s="31"/>
      <c r="E8" s="32"/>
      <c r="F8" s="32"/>
      <c r="G8" s="32"/>
      <c r="H8" s="32"/>
      <c r="I8" s="32"/>
      <c r="J8" s="32"/>
      <c r="K8" s="32"/>
      <c r="L8" s="32"/>
      <c r="M8" s="32"/>
    </row>
    <row r="9" ht="16.5" spans="2:13">
      <c r="B9" s="33" t="s">
        <v>37</v>
      </c>
      <c r="C9" s="34" t="s">
        <v>15</v>
      </c>
      <c r="D9" s="35">
        <f>D10+D14</f>
        <v>52.9</v>
      </c>
      <c r="E9" s="36">
        <f>E10+E14</f>
        <v>52.9</v>
      </c>
      <c r="F9" s="37"/>
      <c r="G9" s="37"/>
      <c r="H9" s="37"/>
      <c r="I9" s="37"/>
      <c r="J9" s="37"/>
      <c r="K9" s="37"/>
      <c r="L9" s="37"/>
      <c r="M9" s="37"/>
    </row>
    <row r="10" ht="16.5" spans="2:13">
      <c r="B10" s="38" t="s">
        <v>161</v>
      </c>
      <c r="C10" s="39" t="s">
        <v>162</v>
      </c>
      <c r="D10" s="35">
        <f>D11+D12+D13</f>
        <v>52.55</v>
      </c>
      <c r="E10" s="36">
        <f>E11+E12+E13</f>
        <v>52.55</v>
      </c>
      <c r="F10" s="37"/>
      <c r="G10" s="37"/>
      <c r="H10" s="37"/>
      <c r="I10" s="37"/>
      <c r="J10" s="37"/>
      <c r="K10" s="37"/>
      <c r="L10" s="37"/>
      <c r="M10" s="37"/>
    </row>
    <row r="11" ht="16.5" spans="2:13">
      <c r="B11" s="38" t="s">
        <v>163</v>
      </c>
      <c r="C11" s="39" t="s">
        <v>164</v>
      </c>
      <c r="D11" s="35">
        <v>27.94</v>
      </c>
      <c r="E11" s="36">
        <v>27.94</v>
      </c>
      <c r="F11" s="37"/>
      <c r="G11" s="37"/>
      <c r="H11" s="37"/>
      <c r="I11" s="37"/>
      <c r="J11" s="37"/>
      <c r="K11" s="37"/>
      <c r="L11" s="37"/>
      <c r="M11" s="37"/>
    </row>
    <row r="12" ht="16.5" spans="2:13">
      <c r="B12" s="38" t="s">
        <v>165</v>
      </c>
      <c r="C12" s="39" t="s">
        <v>166</v>
      </c>
      <c r="D12" s="35">
        <v>13.97</v>
      </c>
      <c r="E12" s="36">
        <v>13.97</v>
      </c>
      <c r="F12" s="37"/>
      <c r="G12" s="37"/>
      <c r="H12" s="37"/>
      <c r="I12" s="37"/>
      <c r="J12" s="37"/>
      <c r="K12" s="37"/>
      <c r="L12" s="37"/>
      <c r="M12" s="37"/>
    </row>
    <row r="13" ht="16.5" spans="2:13">
      <c r="B13" s="38" t="s">
        <v>167</v>
      </c>
      <c r="C13" s="39" t="s">
        <v>168</v>
      </c>
      <c r="D13" s="35">
        <v>10.64</v>
      </c>
      <c r="E13" s="36">
        <v>10.64</v>
      </c>
      <c r="F13" s="37"/>
      <c r="G13" s="37"/>
      <c r="H13" s="37"/>
      <c r="I13" s="37"/>
      <c r="J13" s="37"/>
      <c r="K13" s="37"/>
      <c r="L13" s="37"/>
      <c r="M13" s="37"/>
    </row>
    <row r="14" ht="16.5" spans="2:13">
      <c r="B14" s="38" t="s">
        <v>169</v>
      </c>
      <c r="C14" s="39" t="s">
        <v>170</v>
      </c>
      <c r="D14" s="35">
        <v>0.35</v>
      </c>
      <c r="E14" s="36">
        <v>0.35</v>
      </c>
      <c r="F14" s="37"/>
      <c r="G14" s="37"/>
      <c r="H14" s="37"/>
      <c r="I14" s="37"/>
      <c r="J14" s="37"/>
      <c r="K14" s="37"/>
      <c r="L14" s="37"/>
      <c r="M14" s="37"/>
    </row>
    <row r="15" ht="16.5" spans="2:13">
      <c r="B15" s="38" t="s">
        <v>171</v>
      </c>
      <c r="C15" s="39" t="s">
        <v>172</v>
      </c>
      <c r="D15" s="35">
        <v>0.35</v>
      </c>
      <c r="E15" s="36">
        <v>0.35</v>
      </c>
      <c r="F15" s="37"/>
      <c r="G15" s="37"/>
      <c r="H15" s="37"/>
      <c r="I15" s="37"/>
      <c r="J15" s="37"/>
      <c r="K15" s="37"/>
      <c r="L15" s="37"/>
      <c r="M15" s="37"/>
    </row>
    <row r="16" ht="16.5" spans="2:13">
      <c r="B16" s="33" t="s">
        <v>50</v>
      </c>
      <c r="C16" s="34" t="s">
        <v>17</v>
      </c>
      <c r="D16" s="35">
        <v>14.94</v>
      </c>
      <c r="E16" s="36">
        <v>14.94</v>
      </c>
      <c r="F16" s="37"/>
      <c r="G16" s="37"/>
      <c r="H16" s="37"/>
      <c r="I16" s="37"/>
      <c r="J16" s="37"/>
      <c r="K16" s="37"/>
      <c r="L16" s="37"/>
      <c r="M16" s="37"/>
    </row>
    <row r="17" ht="16.5" spans="2:13">
      <c r="B17" s="38" t="s">
        <v>173</v>
      </c>
      <c r="C17" s="39" t="s">
        <v>174</v>
      </c>
      <c r="D17" s="35">
        <f>D18+D19</f>
        <v>14.94</v>
      </c>
      <c r="E17" s="36">
        <f>E18+E19</f>
        <v>14.94</v>
      </c>
      <c r="F17" s="37"/>
      <c r="G17" s="37"/>
      <c r="H17" s="37"/>
      <c r="I17" s="37"/>
      <c r="J17" s="37"/>
      <c r="K17" s="37"/>
      <c r="L17" s="37"/>
      <c r="M17" s="37"/>
    </row>
    <row r="18" ht="16.5" spans="2:13">
      <c r="B18" s="38" t="s">
        <v>175</v>
      </c>
      <c r="C18" s="39" t="s">
        <v>176</v>
      </c>
      <c r="D18" s="35">
        <v>11.9</v>
      </c>
      <c r="E18" s="36">
        <v>11.9</v>
      </c>
      <c r="F18" s="37"/>
      <c r="G18" s="37"/>
      <c r="H18" s="37"/>
      <c r="I18" s="37"/>
      <c r="J18" s="37"/>
      <c r="K18" s="37"/>
      <c r="L18" s="37"/>
      <c r="M18" s="37"/>
    </row>
    <row r="19" ht="16.5" spans="2:13">
      <c r="B19" s="38" t="s">
        <v>177</v>
      </c>
      <c r="C19" s="39" t="s">
        <v>178</v>
      </c>
      <c r="D19" s="35">
        <f>2.24+0.8</f>
        <v>3.04</v>
      </c>
      <c r="E19" s="36">
        <f>2.24+0.8</f>
        <v>3.04</v>
      </c>
      <c r="F19" s="37"/>
      <c r="G19" s="37"/>
      <c r="H19" s="37"/>
      <c r="I19" s="37"/>
      <c r="J19" s="37"/>
      <c r="K19" s="37"/>
      <c r="L19" s="37"/>
      <c r="M19" s="37"/>
    </row>
    <row r="20" ht="16.5" spans="2:13">
      <c r="B20" s="33" t="s">
        <v>57</v>
      </c>
      <c r="C20" s="34" t="s">
        <v>19</v>
      </c>
      <c r="D20" s="35">
        <f>D21</f>
        <v>208.81</v>
      </c>
      <c r="E20" s="36">
        <f>E21</f>
        <v>208.81</v>
      </c>
      <c r="F20" s="37"/>
      <c r="G20" s="37"/>
      <c r="H20" s="37"/>
      <c r="I20" s="37"/>
      <c r="J20" s="37"/>
      <c r="K20" s="37"/>
      <c r="L20" s="37"/>
      <c r="M20" s="37"/>
    </row>
    <row r="21" ht="16.5" spans="2:13">
      <c r="B21" s="38" t="s">
        <v>179</v>
      </c>
      <c r="C21" s="39" t="s">
        <v>180</v>
      </c>
      <c r="D21" s="35">
        <f>D22</f>
        <v>208.81</v>
      </c>
      <c r="E21" s="36">
        <f>E22</f>
        <v>208.81</v>
      </c>
      <c r="F21" s="37"/>
      <c r="G21" s="37"/>
      <c r="H21" s="37"/>
      <c r="I21" s="37"/>
      <c r="J21" s="37"/>
      <c r="K21" s="37"/>
      <c r="L21" s="37"/>
      <c r="M21" s="37"/>
    </row>
    <row r="22" ht="16.5" spans="2:13">
      <c r="B22" s="38" t="s">
        <v>181</v>
      </c>
      <c r="C22" s="39" t="s">
        <v>182</v>
      </c>
      <c r="D22" s="35">
        <f>63+65.98+2.17+50.82+2.36+24.48</f>
        <v>208.81</v>
      </c>
      <c r="E22" s="36">
        <f>63+65.98+2.17+50.82+2.36+24.48</f>
        <v>208.81</v>
      </c>
      <c r="F22" s="37"/>
      <c r="G22" s="37"/>
      <c r="H22" s="37"/>
      <c r="I22" s="37"/>
      <c r="J22" s="37"/>
      <c r="K22" s="37"/>
      <c r="L22" s="37"/>
      <c r="M22" s="37"/>
    </row>
    <row r="23" ht="16.5" spans="2:13">
      <c r="B23" s="33" t="s">
        <v>62</v>
      </c>
      <c r="C23" s="34" t="s">
        <v>20</v>
      </c>
      <c r="D23" s="35">
        <v>14.28</v>
      </c>
      <c r="E23" s="36">
        <v>14.28</v>
      </c>
      <c r="F23" s="37"/>
      <c r="G23" s="37"/>
      <c r="H23" s="37"/>
      <c r="I23" s="37"/>
      <c r="J23" s="37"/>
      <c r="K23" s="37"/>
      <c r="L23" s="37"/>
      <c r="M23" s="37"/>
    </row>
    <row r="24" ht="16.5" spans="2:13">
      <c r="B24" s="38" t="s">
        <v>183</v>
      </c>
      <c r="C24" s="39" t="s">
        <v>184</v>
      </c>
      <c r="D24" s="35">
        <v>14.28</v>
      </c>
      <c r="E24" s="36">
        <v>14.28</v>
      </c>
      <c r="F24" s="37"/>
      <c r="G24" s="37"/>
      <c r="H24" s="37"/>
      <c r="I24" s="37"/>
      <c r="J24" s="37"/>
      <c r="K24" s="37"/>
      <c r="L24" s="37"/>
      <c r="M24" s="37"/>
    </row>
    <row r="25" ht="16.5" spans="2:13">
      <c r="B25" s="38" t="s">
        <v>185</v>
      </c>
      <c r="C25" s="39" t="s">
        <v>186</v>
      </c>
      <c r="D25" s="35">
        <v>14.28</v>
      </c>
      <c r="E25" s="36">
        <v>14.28</v>
      </c>
      <c r="F25" s="37"/>
      <c r="G25" s="37"/>
      <c r="H25" s="37"/>
      <c r="I25" s="37"/>
      <c r="J25" s="37"/>
      <c r="K25" s="37"/>
      <c r="L25" s="37"/>
      <c r="M25" s="37"/>
    </row>
  </sheetData>
  <mergeCells count="13">
    <mergeCell ref="B1:C1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0780000016093254" right="0.0780000016093254" top="0.39300000667572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workbookViewId="0">
      <selection activeCell="D8" sqref="D8:E24"/>
    </sheetView>
  </sheetViews>
  <sheetFormatPr defaultColWidth="10" defaultRowHeight="13.5" outlineLevelCol="5"/>
  <cols>
    <col min="1" max="1" width="0.441666666666667" customWidth="1"/>
    <col min="2" max="2" width="16.2166666666667" customWidth="1"/>
    <col min="3" max="3" width="37.3333333333333" customWidth="1"/>
    <col min="4" max="4" width="19.825" customWidth="1"/>
    <col min="5" max="5" width="21.6083333333333" customWidth="1"/>
    <col min="6" max="6" width="18.675" customWidth="1"/>
  </cols>
  <sheetData>
    <row r="1" s="1" customFormat="1" ht="16.35" customHeight="1" spans="1:2">
      <c r="A1" s="2"/>
      <c r="B1" s="2" t="s">
        <v>187</v>
      </c>
    </row>
    <row r="2" ht="16.35" customHeight="1"/>
    <row r="3" ht="16.35" customHeight="1" spans="2:6">
      <c r="B3" s="12" t="s">
        <v>188</v>
      </c>
      <c r="C3" s="12"/>
      <c r="D3" s="12"/>
      <c r="E3" s="12"/>
      <c r="F3" s="12"/>
    </row>
    <row r="4" ht="16.35" customHeight="1" spans="2:6">
      <c r="B4" s="12"/>
      <c r="C4" s="12"/>
      <c r="D4" s="12"/>
      <c r="E4" s="12"/>
      <c r="F4" s="12"/>
    </row>
    <row r="5" ht="16.35" customHeight="1" spans="2:6">
      <c r="B5" s="13"/>
      <c r="C5" s="13"/>
      <c r="D5" s="13"/>
      <c r="E5" s="13"/>
      <c r="F5" s="13"/>
    </row>
    <row r="6" ht="18.9" customHeight="1" spans="2:6">
      <c r="B6" t="s">
        <v>2</v>
      </c>
      <c r="C6" s="13"/>
      <c r="D6" s="13"/>
      <c r="E6" s="13"/>
      <c r="F6" s="14" t="s">
        <v>3</v>
      </c>
    </row>
    <row r="7" ht="31.95" customHeight="1" spans="2:6">
      <c r="B7" s="15" t="s">
        <v>72</v>
      </c>
      <c r="C7" s="15" t="s">
        <v>33</v>
      </c>
      <c r="D7" s="15" t="s">
        <v>34</v>
      </c>
      <c r="E7" s="15" t="s">
        <v>189</v>
      </c>
      <c r="F7" s="15" t="s">
        <v>190</v>
      </c>
    </row>
    <row r="8" ht="23.25" customHeight="1" spans="2:6">
      <c r="B8" s="16" t="s">
        <v>37</v>
      </c>
      <c r="C8" s="17" t="s">
        <v>15</v>
      </c>
      <c r="D8" s="18">
        <v>52.9</v>
      </c>
      <c r="E8" s="18">
        <v>52.9</v>
      </c>
      <c r="F8" s="19"/>
    </row>
    <row r="9" ht="16.5" spans="2:6">
      <c r="B9" s="20" t="s">
        <v>191</v>
      </c>
      <c r="C9" s="21" t="s">
        <v>192</v>
      </c>
      <c r="D9" s="18">
        <v>52.55</v>
      </c>
      <c r="E9" s="22">
        <v>52.55</v>
      </c>
      <c r="F9" s="23"/>
    </row>
    <row r="10" ht="16.5" spans="2:6">
      <c r="B10" s="20" t="s">
        <v>193</v>
      </c>
      <c r="C10" s="21" t="s">
        <v>194</v>
      </c>
      <c r="D10" s="18">
        <v>27.94</v>
      </c>
      <c r="E10" s="22">
        <v>27.94</v>
      </c>
      <c r="F10" s="23"/>
    </row>
    <row r="11" ht="16.5" spans="2:6">
      <c r="B11" s="20" t="s">
        <v>195</v>
      </c>
      <c r="C11" s="21" t="s">
        <v>196</v>
      </c>
      <c r="D11" s="18">
        <v>13.97</v>
      </c>
      <c r="E11" s="22">
        <v>13.97</v>
      </c>
      <c r="F11" s="23"/>
    </row>
    <row r="12" ht="16.5" spans="2:6">
      <c r="B12" s="20" t="s">
        <v>197</v>
      </c>
      <c r="C12" s="21" t="s">
        <v>198</v>
      </c>
      <c r="D12" s="18">
        <v>10.64</v>
      </c>
      <c r="E12" s="22">
        <v>10.64</v>
      </c>
      <c r="F12" s="23"/>
    </row>
    <row r="13" ht="16.5" spans="2:6">
      <c r="B13" s="20" t="s">
        <v>199</v>
      </c>
      <c r="C13" s="21" t="s">
        <v>200</v>
      </c>
      <c r="D13" s="18">
        <v>0.35</v>
      </c>
      <c r="E13" s="22">
        <v>0.35</v>
      </c>
      <c r="F13" s="23"/>
    </row>
    <row r="14" ht="16.5" spans="2:6">
      <c r="B14" s="20" t="s">
        <v>201</v>
      </c>
      <c r="C14" s="21" t="s">
        <v>202</v>
      </c>
      <c r="D14" s="18">
        <v>0.35</v>
      </c>
      <c r="E14" s="22">
        <v>0.35</v>
      </c>
      <c r="F14" s="23"/>
    </row>
    <row r="15" ht="16.5" spans="2:6">
      <c r="B15" s="16" t="s">
        <v>50</v>
      </c>
      <c r="C15" s="17" t="s">
        <v>17</v>
      </c>
      <c r="D15" s="18">
        <v>14.94</v>
      </c>
      <c r="E15" s="22">
        <v>14.94</v>
      </c>
      <c r="F15" s="23"/>
    </row>
    <row r="16" ht="16.5" spans="2:6">
      <c r="B16" s="20" t="s">
        <v>203</v>
      </c>
      <c r="C16" s="21" t="s">
        <v>204</v>
      </c>
      <c r="D16" s="18">
        <v>14.94</v>
      </c>
      <c r="E16" s="22">
        <v>14.94</v>
      </c>
      <c r="F16" s="23"/>
    </row>
    <row r="17" ht="16.5" spans="2:6">
      <c r="B17" s="20" t="s">
        <v>205</v>
      </c>
      <c r="C17" s="21" t="s">
        <v>206</v>
      </c>
      <c r="D17" s="18">
        <v>11.9</v>
      </c>
      <c r="E17" s="22">
        <v>11.9</v>
      </c>
      <c r="F17" s="23"/>
    </row>
    <row r="18" ht="16.5" spans="2:6">
      <c r="B18" s="20" t="s">
        <v>207</v>
      </c>
      <c r="C18" s="21" t="s">
        <v>208</v>
      </c>
      <c r="D18" s="18">
        <v>3.04</v>
      </c>
      <c r="E18" s="22">
        <v>3.04</v>
      </c>
      <c r="F18" s="23"/>
    </row>
    <row r="19" ht="16.5" spans="2:6">
      <c r="B19" s="16" t="s">
        <v>57</v>
      </c>
      <c r="C19" s="17" t="s">
        <v>19</v>
      </c>
      <c r="D19" s="18">
        <v>208.81</v>
      </c>
      <c r="E19" s="22">
        <v>208.81</v>
      </c>
      <c r="F19" s="23"/>
    </row>
    <row r="20" ht="16.5" spans="2:6">
      <c r="B20" s="20" t="s">
        <v>209</v>
      </c>
      <c r="C20" s="21" t="s">
        <v>210</v>
      </c>
      <c r="D20" s="18">
        <v>208.81</v>
      </c>
      <c r="E20" s="22">
        <v>208.81</v>
      </c>
      <c r="F20" s="23"/>
    </row>
    <row r="21" ht="16.5" spans="2:6">
      <c r="B21" s="20" t="s">
        <v>211</v>
      </c>
      <c r="C21" s="21" t="s">
        <v>212</v>
      </c>
      <c r="D21" s="18">
        <v>208.81</v>
      </c>
      <c r="E21" s="22">
        <v>208.81</v>
      </c>
      <c r="F21" s="23"/>
    </row>
    <row r="22" ht="16.5" spans="2:6">
      <c r="B22" s="16" t="s">
        <v>62</v>
      </c>
      <c r="C22" s="17" t="s">
        <v>20</v>
      </c>
      <c r="D22" s="18">
        <v>14.28</v>
      </c>
      <c r="E22" s="22">
        <v>14.28</v>
      </c>
      <c r="F22" s="23"/>
    </row>
    <row r="23" ht="16.5" spans="2:6">
      <c r="B23" s="20" t="s">
        <v>213</v>
      </c>
      <c r="C23" s="21" t="s">
        <v>214</v>
      </c>
      <c r="D23" s="18">
        <v>14.28</v>
      </c>
      <c r="E23" s="22">
        <v>14.28</v>
      </c>
      <c r="F23" s="23"/>
    </row>
    <row r="24" ht="16.5" spans="2:6">
      <c r="B24" s="20" t="s">
        <v>215</v>
      </c>
      <c r="C24" s="21" t="s">
        <v>216</v>
      </c>
      <c r="D24" s="18">
        <v>14.28</v>
      </c>
      <c r="E24" s="22">
        <v>14.28</v>
      </c>
      <c r="F24" s="23"/>
    </row>
  </sheetData>
  <mergeCells count="1"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I25" sqref="I25"/>
    </sheetView>
  </sheetViews>
  <sheetFormatPr defaultColWidth="10" defaultRowHeight="13.5"/>
  <cols>
    <col min="1" max="1" width="0.333333333333333" customWidth="1"/>
    <col min="2" max="2" width="13.375" customWidth="1"/>
    <col min="3" max="3" width="11.3333333333333" customWidth="1"/>
    <col min="4" max="4" width="11" customWidth="1"/>
    <col min="5" max="5" width="12.2166666666667" customWidth="1"/>
    <col min="6" max="6" width="12.6666666666667" customWidth="1"/>
    <col min="7" max="7" width="11.3333333333333" customWidth="1"/>
    <col min="8" max="8" width="11" customWidth="1"/>
    <col min="9" max="9" width="11.1083333333333" customWidth="1"/>
    <col min="10" max="10" width="12.3333333333333" customWidth="1"/>
    <col min="11" max="12" width="11.775" customWidth="1"/>
    <col min="13" max="13" width="9.775" customWidth="1"/>
  </cols>
  <sheetData>
    <row r="1" s="1" customFormat="1" ht="17.25" customHeight="1" spans="1:12">
      <c r="A1" s="2"/>
      <c r="B1" s="1" t="s">
        <v>217</v>
      </c>
      <c r="D1" s="2"/>
      <c r="E1" s="2"/>
      <c r="F1" s="2"/>
      <c r="G1" s="2"/>
      <c r="H1" s="2"/>
      <c r="I1" s="2"/>
      <c r="J1" s="2"/>
      <c r="K1" s="2"/>
      <c r="L1" s="2"/>
    </row>
    <row r="2" ht="16.35" customHeight="1"/>
    <row r="3" ht="16.35" customHeight="1" spans="2:12">
      <c r="B3" s="3" t="s">
        <v>218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ht="16.35" customHeight="1" spans="2:1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6.35" customHeight="1" spans="2:1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1.6" customHeight="1" spans="2:12">
      <c r="B6" t="s">
        <v>2</v>
      </c>
      <c r="C6" s="4"/>
      <c r="D6" s="4"/>
      <c r="E6" s="4"/>
      <c r="F6" s="4"/>
      <c r="G6" s="4"/>
      <c r="H6" s="4"/>
      <c r="I6" s="4"/>
      <c r="J6" s="4"/>
      <c r="K6" s="4"/>
      <c r="L6" s="11" t="s">
        <v>3</v>
      </c>
    </row>
    <row r="7" ht="65.7" customHeight="1" spans="2:12">
      <c r="B7" s="5" t="s">
        <v>6</v>
      </c>
      <c r="C7" s="5" t="s">
        <v>34</v>
      </c>
      <c r="D7" s="5" t="s">
        <v>152</v>
      </c>
      <c r="E7" s="5" t="s">
        <v>153</v>
      </c>
      <c r="F7" s="5" t="s">
        <v>154</v>
      </c>
      <c r="G7" s="5" t="s">
        <v>155</v>
      </c>
      <c r="H7" s="5" t="s">
        <v>156</v>
      </c>
      <c r="I7" s="5" t="s">
        <v>157</v>
      </c>
      <c r="J7" s="5" t="s">
        <v>158</v>
      </c>
      <c r="K7" s="5" t="s">
        <v>159</v>
      </c>
      <c r="L7" s="5" t="s">
        <v>160</v>
      </c>
    </row>
    <row r="8" ht="23.25" customHeight="1" spans="2:12"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ht="21.6" customHeight="1" spans="2:12">
      <c r="B9" s="8" t="s">
        <v>219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ht="21.6" customHeight="1" spans="2:12">
      <c r="B10" s="8" t="s">
        <v>220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21.6" customHeight="1" spans="2:12">
      <c r="B11" s="8" t="s">
        <v>221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6">
      <c r="B12" s="10" t="s">
        <v>222</v>
      </c>
      <c r="C12" s="10"/>
      <c r="D12" s="10"/>
      <c r="E12" s="10"/>
      <c r="F12" s="10"/>
    </row>
  </sheetData>
  <mergeCells count="2">
    <mergeCell ref="B12:F12"/>
    <mergeCell ref="B3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2021-12-30T06:33:00Z</dcterms:created>
  <cp:lastPrinted>2021-12-31T07:15:00Z</cp:lastPrinted>
  <dcterms:modified xsi:type="dcterms:W3CDTF">2025-02-12T07:56:32Z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047D7E02F8FB4060A7982CD495212A60</vt:lpwstr>
  </property>
  <property fmtid="{D5CDD505-2E9C-101B-9397-08002B2CF9AE}" pid="3" name="KSOProductBuildVer">
    <vt:lpwstr>2052-12.1.0.19770</vt:lpwstr>
  </property>
</Properties>
</file>