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7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<sst xmlns="http://schemas.openxmlformats.org/spreadsheetml/2006/main" count="279" uniqueCount="196">
  <si>
    <t>表一</t>
  </si>
  <si>
    <t>财政拨款收支总表</t>
  </si>
  <si>
    <t>重庆市万州区征地事务中心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</si>
  <si>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</si>
  <si>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</si>
  <si>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</si>
  <si>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</si>
  <si>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</si>
  <si>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</si>
  <si>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</si>
  <si>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</si>
  <si>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</si>
  <si>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</si>
  <si>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</si>
  <si>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</si>
  <si>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</si>
  <si>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</si>
  <si>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</si>
  <si>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</si>
  <si>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自然资源海洋气象等支出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</si>
  <si>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</si>
  <si>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</si>
  <si>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</si>
  <si>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</si>
  <si>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</si>
  <si>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</si>
  <si>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</si>
  <si>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</si>
  <si>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</si>
  <si>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</si>
  <si>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</si>
  <si>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</si>
  <si>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</si>
  <si>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</si>
  <si>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</si>
  <si>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</si>
  <si>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</si>
  <si>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  计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</si>
  <si>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</si>
  <si>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</si>
  <si>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</si>
  <si>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</si>
  <si>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</si>
  <si>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</si>
  <si>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</si>
  <si>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</si>
  <si>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</si>
  <si>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</si>
  <si>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</si>
  <si>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</si>
  <si>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</si>
  <si>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</si>
  <si>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</si>
  <si>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</si>
  <si>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220</t>
  </si>
  <si>
    <r>
      <rPr>
        <sz val="10"/>
        <color rgb="FF000000"/>
        <rFont val="方正仿宋_GBK"/>
        <charset val="134"/>
      </rPr>
      <t> 22001</t>
    </r>
  </si>
  <si>
    <r>
      <rPr>
        <sz val="10"/>
        <color rgb="FF000000"/>
        <rFont val="方正仿宋_GBK"/>
        <charset val="134"/>
      </rPr>
      <t> 自然资源事务</t>
    </r>
  </si>
  <si>
    <r>
      <rPr>
        <sz val="10"/>
        <color rgb="FF000000"/>
        <rFont val="方正仿宋_GBK"/>
        <charset val="134"/>
      </rPr>
      <t>  2200150</t>
    </r>
  </si>
  <si>
    <r>
      <rPr>
        <sz val="10"/>
        <color rgb="FF000000"/>
        <rFont val="方正仿宋_GBK"/>
        <charset val="134"/>
      </rPr>
      <t>  事业运行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</si>
  <si>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</si>
  <si>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</si>
  <si>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</si>
  <si>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</si>
  <si>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</si>
  <si>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备注：本表反映2025年当年一般公共预算财政拨款支出情况。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</si>
  <si>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</si>
  <si>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</si>
  <si>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</si>
  <si>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</si>
  <si>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</si>
  <si>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</si>
  <si>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</si>
  <si>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</si>
  <si>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</si>
  <si>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</si>
  <si>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</si>
  <si>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</si>
  <si>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</si>
  <si>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</si>
  <si>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</si>
  <si>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</si>
  <si>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</si>
  <si>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</si>
  <si>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</si>
  <si>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</si>
  <si>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</si>
  <si>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</si>
  <si>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</si>
  <si>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</si>
  <si>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</si>
  <si>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</si>
  <si>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</si>
  <si>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</si>
  <si>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</si>
  <si>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</si>
  <si>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</si>
  <si>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</si>
  <si>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</si>
  <si>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</si>
  <si>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</si>
  <si>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</si>
  <si>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</si>
  <si>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</si>
  <si>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</si>
  <si>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</si>
  <si>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</si>
  <si>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</si>
  <si>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</si>
  <si>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</si>
  <si>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</si>
  <si>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</si>
  <si>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</si>
  <si>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</si>
  <si>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</si>
  <si>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</si>
  <si>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</si>
  <si>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（备注：本单位无三公经费预算，故此表无数据。）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</si>
  <si>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</si>
  <si>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</si>
  <si>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</si>
  <si>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</si>
  <si>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</si>
  <si>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表六</t>
  </si>
  <si>
    <t>单位收支总表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</si>
  <si>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</si>
  <si>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</si>
  <si>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</si>
  <si>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</si>
  <si>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</si>
  <si>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</si>
  <si>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</si>
  <si>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</si>
  <si>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</si>
  <si>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</si>
  <si>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</si>
  <si>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</si>
  <si>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</si>
  <si>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</si>
  <si>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</si>
  <si>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</si>
  <si>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</si>
  <si>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</si>
  <si>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</si>
  <si>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</si>
  <si>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</si>
  <si>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</si>
  <si>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</si>
  <si>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</si>
  <si>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</si>
  <si>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</si>
  <si>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</si>
  <si>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</si>
  <si>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</si>
  <si>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</si>
  <si>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</si>
  <si>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</si>
  <si>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</si>
  <si>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22001</t>
    </r>
  </si>
  <si>
    <r>
      <rPr>
        <sz val="9"/>
        <color rgb="FF000000"/>
        <rFont val="方正仿宋_GBK"/>
        <charset val="134"/>
      </rPr>
      <t> 自然资源事务</t>
    </r>
  </si>
  <si>
    <r>
      <rPr>
        <sz val="9"/>
        <color rgb="FF000000"/>
        <rFont val="方正仿宋_GBK"/>
        <charset val="134"/>
      </rPr>
      <t>  2200150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</si>
  <si>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</si>
  <si>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</si>
  <si>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</si>
  <si>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</si>
  <si>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</si>
  <si>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</si>
  <si>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单位支出总表</t>
  </si>
  <si>
    <t>基本支出</t>
  </si>
  <si>
    <t>项目支出</t>
  </si>
  <si>
    <r>
      <t> </t>
    </r>
    <r>
      <rPr>
        <sz val="11"/>
        <color rgb="FF000000"/>
        <rFont val="方正仿宋_GBK"/>
        <charset val="134"/>
      </rPr>
      <t>20805</t>
    </r>
  </si>
  <si>
    <r>
      <t> </t>
    </r>
    <r>
      <rPr>
        <sz val="11"/>
        <color rgb="FF000000"/>
        <rFont val="方正仿宋_GBK"/>
        <charset val="134"/>
      </rPr>
      <t>行政事业单位养老支出</t>
    </r>
  </si>
  <si>
    <r>
      <t>  </t>
    </r>
    <r>
      <rPr>
        <sz val="11"/>
        <color rgb="FF000000"/>
        <rFont val="方正仿宋_GBK"/>
        <charset val="134"/>
      </rPr>
      <t>2080505</t>
    </r>
  </si>
  <si>
    <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</si>
  <si>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t>  </t>
    </r>
    <r>
      <rPr>
        <sz val="11"/>
        <color rgb="FF000000"/>
        <rFont val="方正仿宋_GBK"/>
        <charset val="134"/>
      </rPr>
      <t>2080506</t>
    </r>
  </si>
  <si>
    <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</si>
  <si>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t>  </t>
    </r>
    <r>
      <rPr>
        <sz val="11"/>
        <color rgb="FF000000"/>
        <rFont val="方正仿宋_GBK"/>
        <charset val="134"/>
      </rPr>
      <t>2080599</t>
    </r>
  </si>
  <si>
    <r>
      <t>  </t>
    </r>
    <r>
      <rPr>
        <sz val="11"/>
        <color rgb="FF000000"/>
        <rFont val="方正仿宋_GBK"/>
        <charset val="134"/>
      </rPr>
      <t>其他行政事业单位养老支出</t>
    </r>
  </si>
  <si>
    <r>
      <t> </t>
    </r>
    <r>
      <rPr>
        <sz val="11"/>
        <color rgb="FF000000"/>
        <rFont val="方正仿宋_GBK"/>
        <charset val="134"/>
      </rPr>
      <t>21011</t>
    </r>
  </si>
  <si>
    <r>
      <t> </t>
    </r>
    <r>
      <rPr>
        <sz val="11"/>
        <color rgb="FF000000"/>
        <rFont val="方正仿宋_GBK"/>
        <charset val="134"/>
      </rPr>
      <t>行政事业单位医疗</t>
    </r>
  </si>
  <si>
    <r>
      <t>  </t>
    </r>
    <r>
      <rPr>
        <sz val="11"/>
        <color rgb="FF000000"/>
        <rFont val="方正仿宋_GBK"/>
        <charset val="134"/>
      </rPr>
      <t>2101102</t>
    </r>
  </si>
  <si>
    <r>
      <t>  </t>
    </r>
    <r>
      <rPr>
        <sz val="11"/>
        <color rgb="FF000000"/>
        <rFont val="方正仿宋_GBK"/>
        <charset val="134"/>
      </rPr>
      <t>事业单位医疗</t>
    </r>
  </si>
  <si>
    <r>
      <t>  </t>
    </r>
    <r>
      <rPr>
        <sz val="11"/>
        <color rgb="FF000000"/>
        <rFont val="方正仿宋_GBK"/>
        <charset val="134"/>
      </rPr>
      <t>2101199</t>
    </r>
  </si>
  <si>
    <r>
      <t>  </t>
    </r>
    <r>
      <rPr>
        <sz val="11"/>
        <color rgb="FF000000"/>
        <rFont val="方正仿宋_GBK"/>
        <charset val="134"/>
      </rPr>
      <t>其他行政事业单位医疗支出</t>
    </r>
  </si>
  <si>
    <r>
      <t> </t>
    </r>
    <r>
      <rPr>
        <sz val="11"/>
        <color rgb="FF000000"/>
        <rFont val="方正仿宋_GBK"/>
        <charset val="134"/>
      </rPr>
      <t>22001</t>
    </r>
  </si>
  <si>
    <r>
      <t> </t>
    </r>
    <r>
      <rPr>
        <sz val="11"/>
        <color rgb="FF000000"/>
        <rFont val="方正仿宋_GBK"/>
        <charset val="134"/>
      </rPr>
      <t>自然资源事务</t>
    </r>
  </si>
  <si>
    <r>
      <t>  </t>
    </r>
    <r>
      <rPr>
        <sz val="11"/>
        <color rgb="FF000000"/>
        <rFont val="方正仿宋_GBK"/>
        <charset val="134"/>
      </rPr>
      <t>2200150</t>
    </r>
  </si>
  <si>
    <r>
      <t>  </t>
    </r>
    <r>
      <rPr>
        <sz val="11"/>
        <color rgb="FF000000"/>
        <rFont val="方正仿宋_GBK"/>
        <charset val="134"/>
      </rPr>
      <t>事业运行</t>
    </r>
  </si>
  <si>
    <r>
      <t> </t>
    </r>
    <r>
      <rPr>
        <sz val="11"/>
        <color rgb="FF000000"/>
        <rFont val="方正仿宋_GBK"/>
        <charset val="134"/>
      </rPr>
      <t>22102</t>
    </r>
  </si>
  <si>
    <r>
      <t> </t>
    </r>
    <r>
      <rPr>
        <sz val="11"/>
        <color rgb="FF000000"/>
        <rFont val="方正仿宋_GBK"/>
        <charset val="134"/>
      </rPr>
      <t>住房改革支出</t>
    </r>
  </si>
  <si>
    <r>
      <t>  </t>
    </r>
    <r>
      <rPr>
        <sz val="11"/>
        <color rgb="FF000000"/>
        <rFont val="方正仿宋_GBK"/>
        <charset val="134"/>
      </rPr>
      <t>2210201</t>
    </r>
  </si>
  <si>
    <r>
      <t>  </t>
    </r>
    <r>
      <rPr>
        <sz val="11"/>
        <color rgb="FF000000"/>
        <rFont val="方正仿宋_GBK"/>
        <charset val="134"/>
      </rPr>
      <t>住房公积金</t>
    </r>
  </si>
  <si>
    <t>表九</t>
  </si>
  <si>
    <t>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</si>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</sst>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</numFmts>
  <fonts count="62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4"/>
      <color indexed="8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4"/>
      <name val="方正黑体_GBK"/>
      <charset val="134"/>
    </font>
    <font>
      <sz val="9"/>
      <name val="SimSun"/>
      <charset val="134"/>
    </font>
    <font>
      <b/>
      <sz val="11"/>
      <color rgb="FF000000"/>
      <name val="方正仿宋_GBK"/>
      <charset val="134"/>
    </font>
    <font>
      <b/>
      <sz val="11"/>
      <color rgb="FF000000"/>
      <name val="Times New Roman"/>
      <charset val="134"/>
    </font>
    <font>
      <b/>
      <sz val="11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Arial"/>
      <charset val="134"/>
    </font>
    <font>
      <sz val="9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黑体_GBK"/>
      <charset val="134"/>
    </font>
    <font>
      <sz val="10"/>
      <name val="方正仿宋_GBK"/>
      <charset val="134"/>
    </font>
    <font>
      <sz val="15"/>
      <name val="方正小标宋_GBK"/>
      <charset val="134"/>
    </font>
    <font>
      <sz val="11"/>
      <name val="SimSun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14" borderId="13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12" borderId="15" applyNumberFormat="0" applyFon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8" fillId="6" borderId="18" applyNumberFormat="0" applyAlignment="0" applyProtection="0">
      <alignment vertical="center"/>
    </xf>
    <xf numFmtId="0" fontId="42" fillId="6" borderId="13" applyNumberFormat="0" applyAlignment="0" applyProtection="0">
      <alignment vertical="center"/>
    </xf>
    <xf numFmtId="0" fontId="59" fillId="30" borderId="19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0" fillId="0" borderId="0">
      <alignment vertical="center"/>
    </xf>
    <xf numFmtId="0" fontId="50" fillId="0" borderId="0"/>
    <xf numFmtId="0" fontId="50" fillId="0" borderId="0"/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7" fillId="0" borderId="1" xfId="5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right" vertical="center"/>
    </xf>
    <xf numFmtId="0" fontId="6" fillId="0" borderId="6" xfId="52" applyFont="1" applyFill="1" applyBorder="1" applyAlignment="1">
      <alignment horizontal="left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>
      <alignment vertical="center"/>
    </xf>
    <xf numFmtId="4" fontId="23" fillId="0" borderId="3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8" fillId="0" borderId="3" xfId="0" applyFont="1" applyBorder="1">
      <alignment vertical="center"/>
    </xf>
    <xf numFmtId="4" fontId="29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3" xfId="0" applyFont="1" applyBorder="1" applyAlignment="1">
      <alignment horizontal="center" vertical="center"/>
    </xf>
    <xf numFmtId="4" fontId="35" fillId="0" borderId="3" xfId="0" applyNumberFormat="1" applyFont="1" applyBorder="1" applyAlignment="1">
      <alignment horizontal="right" vertical="center"/>
    </xf>
    <xf numFmtId="0" fontId="36" fillId="0" borderId="3" xfId="0" applyFont="1" applyBorder="1" applyAlignment="1">
      <alignment horizontal="left" vertical="center"/>
    </xf>
    <xf numFmtId="0" fontId="36" fillId="0" borderId="3" xfId="0" applyFont="1" applyBorder="1">
      <alignment vertical="center"/>
    </xf>
    <xf numFmtId="4" fontId="37" fillId="0" borderId="3" xfId="0" applyNumberFormat="1" applyFont="1" applyBorder="1" applyAlignment="1">
      <alignment horizontal="right" vertical="center"/>
    </xf>
    <xf numFmtId="0" fontId="36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76" fontId="30" fillId="0" borderId="11" xfId="0" applyNumberFormat="1" applyFont="1" applyBorder="1" applyAlignment="1">
      <alignment horizontal="right" vertical="center" wrapText="1"/>
    </xf>
    <xf numFmtId="0" fontId="30" fillId="0" borderId="11" xfId="0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right" vertical="center" wrapText="1"/>
    </xf>
    <xf numFmtId="4" fontId="37" fillId="0" borderId="8" xfId="0" applyNumberFormat="1" applyFont="1" applyBorder="1" applyAlignment="1">
      <alignment horizontal="right" vertical="center" wrapText="1"/>
    </xf>
    <xf numFmtId="4" fontId="37" fillId="0" borderId="12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4" fontId="39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4" sqref="B4"/>
    </sheetView>
  </sheetViews>
  <sheetFormatPr defaultColWidth="10" defaultRowHeight="13.5" outlineLevelCol="7"/>
  <cols>
    <col min="1" max="1" width="0.216666666666667" customWidth="1"/>
    <col min="2" max="2" width="23.6666666666667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6.3333333333333" customWidth="1"/>
    <col min="9" max="12" width="9.775" customWidth="1"/>
  </cols>
  <sheetData>
    <row r="1" s="1" customFormat="1" ht="16.35" customHeight="1" spans="1:2">
      <c r="A1" s="2"/>
      <c r="B1" s="17" t="s">
        <v>0</v>
      </c>
    </row>
    <row r="2" ht="16.35" customHeight="1"/>
    <row r="3" ht="40.5" customHeight="1" spans="2:8">
      <c r="B3" s="4" t="s">
        <v>1</v>
      </c>
      <c r="C3" s="4"/>
      <c r="D3" s="4"/>
      <c r="E3" s="4"/>
      <c r="F3" s="4"/>
      <c r="G3" s="4"/>
      <c r="H3" s="4"/>
    </row>
    <row r="4" ht="23.25" customHeight="1" spans="2:8">
      <c r="B4" t="s">
        <v>2</v>
      </c>
      <c r="H4" s="44" t="s">
        <v>3</v>
      </c>
    </row>
    <row r="5" ht="43.2" customHeight="1" spans="2:8">
      <c r="B5" s="84" t="s">
        <v>4</v>
      </c>
      <c r="C5" s="84"/>
      <c r="D5" s="84" t="s">
        <v>5</v>
      </c>
      <c r="E5" s="84"/>
      <c r="F5" s="84"/>
      <c r="G5" s="84"/>
      <c r="H5" s="84"/>
    </row>
    <row r="6" ht="43.2" customHeight="1" spans="2:8">
      <c r="B6" s="45" t="s">
        <v>6</v>
      </c>
      <c r="C6" s="45" t="s">
        <v>7</v>
      </c>
      <c r="D6" s="45" t="s">
        <v>6</v>
      </c>
      <c r="E6" s="45" t="s">
        <v>8</v>
      </c>
      <c r="F6" s="84" t="s">
        <v>9</v>
      </c>
      <c r="G6" s="84" t="s">
        <v>10</v>
      </c>
      <c r="H6" s="84" t="s">
        <v>11</v>
      </c>
    </row>
    <row r="7" ht="24.15" customHeight="1" spans="2:8">
      <c r="B7" s="46" t="s">
        <v>12</v>
      </c>
      <c r="C7" s="85">
        <f>C8+C9+C10</f>
        <v>944</v>
      </c>
      <c r="D7" s="46" t="s">
        <v>13</v>
      </c>
      <c r="E7" s="85">
        <f>E8+E9+E10+E11</f>
        <v>944</v>
      </c>
      <c r="F7" s="85">
        <f>F8+F9+F10+F11</f>
        <v>944</v>
      </c>
      <c r="G7" s="85"/>
      <c r="H7" s="85"/>
    </row>
    <row r="8" ht="23.25" customHeight="1" spans="2:8">
      <c r="B8" s="49" t="s">
        <v>14</v>
      </c>
      <c r="C8" s="47">
        <v>944</v>
      </c>
      <c r="D8" s="49" t="s">
        <v>15</v>
      </c>
      <c r="E8" s="47">
        <f>F8</f>
        <v>213.88</v>
      </c>
      <c r="F8" s="47">
        <v>213.88</v>
      </c>
      <c r="G8" s="47"/>
      <c r="H8" s="47"/>
    </row>
    <row r="9" ht="23.25" customHeight="1" spans="2:8">
      <c r="B9" s="49" t="s">
        <v>16</v>
      </c>
      <c r="C9" s="47"/>
      <c r="D9" s="49" t="s">
        <v>17</v>
      </c>
      <c r="E9" s="47">
        <f>F9</f>
        <v>52.5</v>
      </c>
      <c r="F9" s="47">
        <v>52.5</v>
      </c>
      <c r="G9" s="47"/>
      <c r="H9" s="47"/>
    </row>
    <row r="10" ht="23.25" customHeight="1" spans="2:8">
      <c r="B10" s="49" t="s">
        <v>18</v>
      </c>
      <c r="C10" s="47"/>
      <c r="D10" s="49" t="s">
        <v>19</v>
      </c>
      <c r="E10" s="47">
        <f>F10</f>
        <v>630.37</v>
      </c>
      <c r="F10" s="47">
        <v>630.37</v>
      </c>
      <c r="G10" s="47"/>
      <c r="H10" s="47"/>
    </row>
    <row r="11" ht="23.25" customHeight="1" spans="2:8">
      <c r="B11" s="49"/>
      <c r="C11" s="47"/>
      <c r="D11" s="49" t="s">
        <v>20</v>
      </c>
      <c r="E11" s="47">
        <f>F11</f>
        <v>47.25</v>
      </c>
      <c r="F11" s="47">
        <v>47.25</v>
      </c>
      <c r="G11" s="47"/>
      <c r="H11" s="47"/>
    </row>
    <row r="12" ht="23.25" customHeight="1" spans="2:8">
      <c r="B12" s="49"/>
      <c r="C12" s="47"/>
      <c r="D12" s="49"/>
      <c r="E12" s="47"/>
      <c r="F12" s="47"/>
      <c r="G12" s="47"/>
      <c r="H12" s="47"/>
    </row>
    <row r="13" ht="16.35" customHeight="1" spans="2:8">
      <c r="B13" s="86"/>
      <c r="C13" s="87"/>
      <c r="D13" s="86"/>
      <c r="E13" s="87"/>
      <c r="F13" s="87"/>
      <c r="G13" s="87"/>
      <c r="H13" s="87"/>
    </row>
    <row r="14" ht="22.35" customHeight="1" spans="2:8">
      <c r="B14" s="88" t="s">
        <v>21</v>
      </c>
      <c r="C14" s="87"/>
      <c r="D14" s="88" t="s">
        <v>22</v>
      </c>
      <c r="E14" s="87"/>
      <c r="F14" s="87"/>
      <c r="G14" s="87"/>
      <c r="H14" s="87"/>
    </row>
    <row r="15" ht="21.6" customHeight="1" spans="2:8">
      <c r="B15" s="89" t="s">
        <v>23</v>
      </c>
      <c r="C15" s="87"/>
      <c r="D15" s="86"/>
      <c r="E15" s="87"/>
      <c r="F15" s="87"/>
      <c r="G15" s="87"/>
      <c r="H15" s="87"/>
    </row>
    <row r="16" ht="20.7" customHeight="1" spans="2:8">
      <c r="B16" s="89" t="s">
        <v>24</v>
      </c>
      <c r="C16" s="87"/>
      <c r="D16" s="86"/>
      <c r="E16" s="87"/>
      <c r="F16" s="87"/>
      <c r="G16" s="87"/>
      <c r="H16" s="87"/>
    </row>
    <row r="17" ht="20.7" customHeight="1" spans="2:8">
      <c r="B17" s="89" t="s">
        <v>25</v>
      </c>
      <c r="C17" s="87"/>
      <c r="D17" s="86"/>
      <c r="E17" s="87"/>
      <c r="F17" s="87"/>
      <c r="G17" s="87"/>
      <c r="H17" s="87"/>
    </row>
    <row r="18" ht="16.35" customHeight="1" spans="2:8">
      <c r="B18" s="86"/>
      <c r="C18" s="87"/>
      <c r="D18" s="86"/>
      <c r="E18" s="87"/>
      <c r="F18" s="87"/>
      <c r="G18" s="87"/>
      <c r="H18" s="87"/>
    </row>
    <row r="19" ht="24.15" customHeight="1" spans="2:8">
      <c r="B19" s="46" t="s">
        <v>26</v>
      </c>
      <c r="C19" s="85">
        <f>C7+C14</f>
        <v>944</v>
      </c>
      <c r="D19" s="46" t="s">
        <v>27</v>
      </c>
      <c r="E19" s="85">
        <f>E7+E14</f>
        <v>944</v>
      </c>
      <c r="F19" s="85">
        <f>F7+F14</f>
        <v>944</v>
      </c>
      <c r="G19" s="85"/>
      <c r="H19" s="85"/>
    </row>
  </sheetData>
  <mergeCells count="3">
    <mergeCell ref="B3:H3"/>
    <mergeCell ref="B5:C5"/>
    <mergeCell ref="D5:H5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C14" sqref="C14"/>
    </sheetView>
  </sheetViews>
  <sheetFormatPr defaultColWidth="10" defaultRowHeight="13.5" outlineLevelCol="5"/>
  <cols>
    <col min="1" max="1" width="0.108333333333333" customWidth="1"/>
    <col min="2" max="2" width="17.8833333333333" customWidth="1"/>
    <col min="3" max="3" width="40.775" customWidth="1"/>
    <col min="4" max="4" width="23.1333333333333" customWidth="1"/>
    <col min="5" max="5" width="22.425" customWidth="1"/>
    <col min="6" max="6" width="25.7583333333333" customWidth="1"/>
    <col min="7" max="7" width="9.775" customWidth="1"/>
  </cols>
  <sheetData>
    <row r="1" s="1" customFormat="1" ht="16.35" customHeight="1" spans="1:6">
      <c r="A1" s="2"/>
      <c r="B1" s="32" t="s">
        <v>28</v>
      </c>
      <c r="C1" s="32"/>
      <c r="D1" s="2"/>
      <c r="E1" s="2"/>
      <c r="F1" s="2"/>
    </row>
    <row r="2" ht="16.35" customHeight="1"/>
    <row r="3" ht="16.35" customHeight="1" spans="2:6">
      <c r="B3" s="4" t="s">
        <v>29</v>
      </c>
      <c r="C3" s="4"/>
      <c r="D3" s="4"/>
      <c r="E3" s="4"/>
      <c r="F3" s="4"/>
    </row>
    <row r="4" ht="16.35" customHeight="1" spans="2:6">
      <c r="B4" s="4"/>
      <c r="C4" s="4"/>
      <c r="D4" s="4"/>
      <c r="E4" s="4"/>
      <c r="F4" s="4"/>
    </row>
    <row r="5" ht="16.35" customHeight="1" spans="2:6">
      <c r="B5" s="5"/>
      <c r="C5" s="5"/>
      <c r="D5" s="5"/>
      <c r="E5" s="5"/>
      <c r="F5" s="5"/>
    </row>
    <row r="6" ht="20.7" customHeight="1" spans="2:6">
      <c r="B6" s="55" t="s">
        <v>2</v>
      </c>
      <c r="C6" s="72"/>
      <c r="D6" s="5"/>
      <c r="E6" s="5"/>
      <c r="F6" s="16" t="s">
        <v>3</v>
      </c>
    </row>
    <row r="7" ht="20" customHeight="1" spans="2:6">
      <c r="B7" s="60" t="s">
        <v>30</v>
      </c>
      <c r="C7" s="60"/>
      <c r="D7" s="60" t="s">
        <v>31</v>
      </c>
      <c r="E7" s="60"/>
      <c r="F7" s="60"/>
    </row>
    <row r="8" ht="20" customHeight="1" spans="2:6">
      <c r="B8" s="73" t="s">
        <v>32</v>
      </c>
      <c r="C8" s="73" t="s">
        <v>33</v>
      </c>
      <c r="D8" s="73" t="s">
        <v>34</v>
      </c>
      <c r="E8" s="73" t="s">
        <v>35</v>
      </c>
      <c r="F8" s="73" t="s">
        <v>36</v>
      </c>
    </row>
    <row r="9" ht="20" customHeight="1" spans="2:6">
      <c r="B9" s="74" t="s">
        <v>37</v>
      </c>
      <c r="C9" s="75"/>
      <c r="D9" s="76">
        <f>D10+D15+D19+D22</f>
        <v>944</v>
      </c>
      <c r="E9" s="76">
        <f>E10+E15+E19+E22</f>
        <v>944</v>
      </c>
      <c r="F9" s="77"/>
    </row>
    <row r="10" ht="20" customHeight="1" spans="2:6">
      <c r="B10" s="67" t="s">
        <v>38</v>
      </c>
      <c r="C10" s="68" t="s">
        <v>15</v>
      </c>
      <c r="D10" s="78">
        <v>213.88</v>
      </c>
      <c r="E10" s="78">
        <v>213.88</v>
      </c>
      <c r="F10" s="77"/>
    </row>
    <row r="11" ht="20" customHeight="1" spans="2:6">
      <c r="B11" s="70" t="s">
        <v>39</v>
      </c>
      <c r="C11" s="71" t="s">
        <v>40</v>
      </c>
      <c r="D11" s="78">
        <v>213.88</v>
      </c>
      <c r="E11" s="78">
        <v>213.88</v>
      </c>
      <c r="F11" s="77"/>
    </row>
    <row r="12" ht="20" customHeight="1" spans="2:6">
      <c r="B12" s="70" t="s">
        <v>41</v>
      </c>
      <c r="C12" s="71" t="s">
        <v>42</v>
      </c>
      <c r="D12" s="78">
        <v>92.93</v>
      </c>
      <c r="E12" s="78">
        <v>92.93</v>
      </c>
      <c r="F12" s="77"/>
    </row>
    <row r="13" ht="20" customHeight="1" spans="2:6">
      <c r="B13" s="70" t="s">
        <v>43</v>
      </c>
      <c r="C13" s="71" t="s">
        <v>44</v>
      </c>
      <c r="D13" s="78">
        <v>46.47</v>
      </c>
      <c r="E13" s="78">
        <v>46.47</v>
      </c>
      <c r="F13" s="77"/>
    </row>
    <row r="14" ht="20" customHeight="1" spans="2:6">
      <c r="B14" s="70" t="s">
        <v>45</v>
      </c>
      <c r="C14" s="71" t="s">
        <v>46</v>
      </c>
      <c r="D14" s="78">
        <v>74.48</v>
      </c>
      <c r="E14" s="78">
        <v>74.48</v>
      </c>
      <c r="F14" s="77"/>
    </row>
    <row r="15" ht="20" customHeight="1" spans="2:6">
      <c r="B15" s="67" t="s">
        <v>47</v>
      </c>
      <c r="C15" s="68" t="s">
        <v>17</v>
      </c>
      <c r="D15" s="78">
        <v>52.5</v>
      </c>
      <c r="E15" s="78">
        <v>52.5</v>
      </c>
      <c r="F15" s="77"/>
    </row>
    <row r="16" ht="20" customHeight="1" spans="2:6">
      <c r="B16" s="70" t="s">
        <v>48</v>
      </c>
      <c r="C16" s="71" t="s">
        <v>49</v>
      </c>
      <c r="D16" s="78">
        <v>52.5</v>
      </c>
      <c r="E16" s="78">
        <v>52.5</v>
      </c>
      <c r="F16" s="77"/>
    </row>
    <row r="17" ht="20" customHeight="1" spans="2:6">
      <c r="B17" s="70" t="s">
        <v>50</v>
      </c>
      <c r="C17" s="71" t="s">
        <v>51</v>
      </c>
      <c r="D17" s="78">
        <v>39.38</v>
      </c>
      <c r="E17" s="78">
        <v>39.38</v>
      </c>
      <c r="F17" s="77"/>
    </row>
    <row r="18" ht="20" customHeight="1" spans="2:6">
      <c r="B18" s="70" t="s">
        <v>52</v>
      </c>
      <c r="C18" s="71" t="s">
        <v>53</v>
      </c>
      <c r="D18" s="78">
        <v>13.12</v>
      </c>
      <c r="E18" s="78">
        <v>13.12</v>
      </c>
      <c r="F18" s="77"/>
    </row>
    <row r="19" ht="20" customHeight="1" spans="2:6">
      <c r="B19" s="67" t="s">
        <v>54</v>
      </c>
      <c r="C19" s="68" t="s">
        <v>19</v>
      </c>
      <c r="D19" s="78">
        <f>D20</f>
        <v>630.37</v>
      </c>
      <c r="E19" s="78">
        <f>E20</f>
        <v>630.37</v>
      </c>
      <c r="F19" s="77"/>
    </row>
    <row r="20" ht="20" customHeight="1" spans="2:6">
      <c r="B20" s="70" t="s">
        <v>55</v>
      </c>
      <c r="C20" s="71" t="s">
        <v>56</v>
      </c>
      <c r="D20" s="78">
        <v>630.37</v>
      </c>
      <c r="E20" s="78">
        <f>E21</f>
        <v>630.37</v>
      </c>
      <c r="F20" s="77"/>
    </row>
    <row r="21" ht="20" customHeight="1" spans="2:6">
      <c r="B21" s="70" t="s">
        <v>57</v>
      </c>
      <c r="C21" s="71" t="s">
        <v>58</v>
      </c>
      <c r="D21" s="78">
        <v>630.37</v>
      </c>
      <c r="E21" s="78">
        <v>630.37</v>
      </c>
      <c r="F21" s="77"/>
    </row>
    <row r="22" ht="20" customHeight="1" spans="2:6">
      <c r="B22" s="67" t="s">
        <v>59</v>
      </c>
      <c r="C22" s="68" t="s">
        <v>20</v>
      </c>
      <c r="D22" s="78">
        <v>47.25</v>
      </c>
      <c r="E22" s="78">
        <v>47.25</v>
      </c>
      <c r="F22" s="77"/>
    </row>
    <row r="23" ht="20" customHeight="1" spans="2:6">
      <c r="B23" s="70" t="s">
        <v>60</v>
      </c>
      <c r="C23" s="71" t="s">
        <v>61</v>
      </c>
      <c r="D23" s="78">
        <v>47.25</v>
      </c>
      <c r="E23" s="79">
        <v>47.25</v>
      </c>
      <c r="F23" s="77"/>
    </row>
    <row r="24" ht="20" customHeight="1" spans="2:6">
      <c r="B24" s="70" t="s">
        <v>62</v>
      </c>
      <c r="C24" s="71" t="s">
        <v>63</v>
      </c>
      <c r="D24" s="80">
        <v>47.25</v>
      </c>
      <c r="E24" s="81">
        <v>47.25</v>
      </c>
      <c r="F24" s="82"/>
    </row>
    <row r="25" ht="23.25" customHeight="1" spans="2:6">
      <c r="B25" s="83" t="s">
        <v>64</v>
      </c>
      <c r="C25" s="83"/>
      <c r="D25" s="83"/>
      <c r="E25" s="83"/>
      <c r="F25" s="83"/>
    </row>
  </sheetData>
  <mergeCells count="6">
    <mergeCell ref="B1:C1"/>
    <mergeCell ref="B7:C7"/>
    <mergeCell ref="D7:F7"/>
    <mergeCell ref="B9:C9"/>
    <mergeCell ref="B25:F25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C8" sqref="C8"/>
    </sheetView>
  </sheetViews>
  <sheetFormatPr defaultColWidth="10" defaultRowHeight="13.5" outlineLevelCol="5"/>
  <cols>
    <col min="1" max="1" width="0.216666666666667" customWidth="1"/>
    <col min="2" max="2" width="12.775" customWidth="1"/>
    <col min="3" max="3" width="36.1083333333333" customWidth="1"/>
    <col min="4" max="4" width="17.1083333333333" customWidth="1"/>
    <col min="5" max="5" width="16.4416666666667" customWidth="1"/>
    <col min="6" max="6" width="17.4416666666667" customWidth="1"/>
    <col min="7" max="7" width="9.775" customWidth="1"/>
  </cols>
  <sheetData>
    <row r="1" s="1" customFormat="1" ht="18.15" customHeight="1" spans="1:6">
      <c r="A1" s="2"/>
      <c r="B1" s="63" t="s">
        <v>65</v>
      </c>
      <c r="C1" s="53"/>
      <c r="D1" s="53"/>
      <c r="E1" s="53"/>
      <c r="F1" s="53"/>
    </row>
    <row r="2" ht="16.35" customHeight="1"/>
    <row r="3" ht="16.35" customHeight="1" spans="2:6">
      <c r="B3" s="54" t="s">
        <v>66</v>
      </c>
      <c r="C3" s="54"/>
      <c r="D3" s="54"/>
      <c r="E3" s="54"/>
      <c r="F3" s="54"/>
    </row>
    <row r="4" ht="16.35" customHeight="1" spans="2:6">
      <c r="B4" s="54"/>
      <c r="C4" s="54"/>
      <c r="D4" s="54"/>
      <c r="E4" s="54"/>
      <c r="F4" s="54"/>
    </row>
    <row r="5" ht="16.35" customHeight="1" spans="2:6">
      <c r="B5" s="48"/>
      <c r="C5" s="48"/>
      <c r="D5" s="48"/>
      <c r="E5" s="48"/>
      <c r="F5" s="48"/>
    </row>
    <row r="6" ht="19.95" customHeight="1" spans="2:6">
      <c r="B6" s="64" t="s">
        <v>2</v>
      </c>
      <c r="C6" s="48"/>
      <c r="D6" s="48"/>
      <c r="E6" s="48"/>
      <c r="F6" s="16" t="s">
        <v>3</v>
      </c>
    </row>
    <row r="7" ht="36.15" customHeight="1" spans="2:6">
      <c r="B7" s="56" t="s">
        <v>67</v>
      </c>
      <c r="C7" s="56"/>
      <c r="D7" s="56" t="s">
        <v>68</v>
      </c>
      <c r="E7" s="56"/>
      <c r="F7" s="56"/>
    </row>
    <row r="8" ht="27.6" customHeight="1" spans="2:6">
      <c r="B8" s="56" t="s">
        <v>69</v>
      </c>
      <c r="C8" s="56" t="s">
        <v>33</v>
      </c>
      <c r="D8" s="56" t="s">
        <v>34</v>
      </c>
      <c r="E8" s="56" t="s">
        <v>70</v>
      </c>
      <c r="F8" s="56" t="s">
        <v>71</v>
      </c>
    </row>
    <row r="9" ht="19.95" customHeight="1" spans="2:6">
      <c r="B9" s="65" t="s">
        <v>8</v>
      </c>
      <c r="C9" s="65"/>
      <c r="D9" s="66">
        <v>944</v>
      </c>
      <c r="E9" s="66">
        <f>E10+E21+E25</f>
        <v>926.9</v>
      </c>
      <c r="F9" s="66">
        <v>17.1</v>
      </c>
    </row>
    <row r="10" ht="17" customHeight="1" spans="2:6">
      <c r="B10" s="67" t="s">
        <v>72</v>
      </c>
      <c r="C10" s="68" t="s">
        <v>73</v>
      </c>
      <c r="D10" s="69">
        <v>846.83</v>
      </c>
      <c r="E10" s="69">
        <f>SUM(E11:E20)</f>
        <v>846.82</v>
      </c>
      <c r="F10" s="69"/>
    </row>
    <row r="11" ht="17" customHeight="1" spans="2:6">
      <c r="B11" s="70" t="s">
        <v>74</v>
      </c>
      <c r="C11" s="71" t="s">
        <v>75</v>
      </c>
      <c r="D11" s="69">
        <v>215.77</v>
      </c>
      <c r="E11" s="69">
        <v>215.77</v>
      </c>
      <c r="F11" s="69"/>
    </row>
    <row r="12" ht="17" customHeight="1" spans="2:6">
      <c r="B12" s="70" t="s">
        <v>76</v>
      </c>
      <c r="C12" s="71" t="s">
        <v>77</v>
      </c>
      <c r="D12" s="69">
        <v>7.28</v>
      </c>
      <c r="E12" s="69">
        <v>7.27</v>
      </c>
      <c r="F12" s="69"/>
    </row>
    <row r="13" ht="17" customHeight="1" spans="2:6">
      <c r="B13" s="70" t="s">
        <v>78</v>
      </c>
      <c r="C13" s="71" t="s">
        <v>79</v>
      </c>
      <c r="D13" s="69">
        <v>382.22</v>
      </c>
      <c r="E13" s="69">
        <v>382.22</v>
      </c>
      <c r="F13" s="69"/>
    </row>
    <row r="14" ht="17" customHeight="1" spans="2:6">
      <c r="B14" s="70" t="s">
        <v>80</v>
      </c>
      <c r="C14" s="71" t="s">
        <v>81</v>
      </c>
      <c r="D14" s="69">
        <v>92.93</v>
      </c>
      <c r="E14" s="69">
        <v>92.93</v>
      </c>
      <c r="F14" s="69"/>
    </row>
    <row r="15" ht="17" customHeight="1" spans="2:6">
      <c r="B15" s="70" t="s">
        <v>82</v>
      </c>
      <c r="C15" s="71" t="s">
        <v>83</v>
      </c>
      <c r="D15" s="69">
        <v>46.47</v>
      </c>
      <c r="E15" s="69">
        <v>46.47</v>
      </c>
      <c r="F15" s="69"/>
    </row>
    <row r="16" ht="17" customHeight="1" spans="2:6">
      <c r="B16" s="70" t="s">
        <v>84</v>
      </c>
      <c r="C16" s="71" t="s">
        <v>85</v>
      </c>
      <c r="D16" s="69">
        <v>39.38</v>
      </c>
      <c r="E16" s="69">
        <v>39.38</v>
      </c>
      <c r="F16" s="69"/>
    </row>
    <row r="17" ht="17" customHeight="1" spans="2:6">
      <c r="B17" s="70" t="s">
        <v>86</v>
      </c>
      <c r="C17" s="71" t="s">
        <v>87</v>
      </c>
      <c r="D17" s="69">
        <v>1.18</v>
      </c>
      <c r="E17" s="69">
        <v>1.18</v>
      </c>
      <c r="F17" s="69"/>
    </row>
    <row r="18" ht="17" customHeight="1" spans="2:6">
      <c r="B18" s="70" t="s">
        <v>88</v>
      </c>
      <c r="C18" s="71" t="s">
        <v>89</v>
      </c>
      <c r="D18" s="69">
        <v>47.25</v>
      </c>
      <c r="E18" s="69">
        <v>47.25</v>
      </c>
      <c r="F18" s="69"/>
    </row>
    <row r="19" ht="17" customHeight="1" spans="2:6">
      <c r="B19" s="70" t="s">
        <v>90</v>
      </c>
      <c r="C19" s="71" t="s">
        <v>91</v>
      </c>
      <c r="D19" s="69">
        <v>7.52</v>
      </c>
      <c r="E19" s="69">
        <v>7.52</v>
      </c>
      <c r="F19" s="69"/>
    </row>
    <row r="20" ht="17" customHeight="1" spans="2:6">
      <c r="B20" s="70" t="s">
        <v>92</v>
      </c>
      <c r="C20" s="71" t="s">
        <v>93</v>
      </c>
      <c r="D20" s="69">
        <v>6.84</v>
      </c>
      <c r="E20" s="69">
        <v>6.83</v>
      </c>
      <c r="F20" s="69"/>
    </row>
    <row r="21" ht="17" customHeight="1" spans="2:6">
      <c r="B21" s="67" t="s">
        <v>94</v>
      </c>
      <c r="C21" s="68" t="s">
        <v>95</v>
      </c>
      <c r="D21" s="69">
        <v>17.1</v>
      </c>
      <c r="E21" s="69"/>
      <c r="F21" s="69">
        <f>F22+F23+F24</f>
        <v>17.1</v>
      </c>
    </row>
    <row r="22" ht="17" customHeight="1" spans="2:6">
      <c r="B22" s="70" t="s">
        <v>96</v>
      </c>
      <c r="C22" s="71" t="s">
        <v>97</v>
      </c>
      <c r="D22" s="69">
        <v>3.24</v>
      </c>
      <c r="E22" s="69"/>
      <c r="F22" s="69">
        <v>3.24</v>
      </c>
    </row>
    <row r="23" ht="17" customHeight="1" spans="2:6">
      <c r="B23" s="70" t="s">
        <v>98</v>
      </c>
      <c r="C23" s="71" t="s">
        <v>99</v>
      </c>
      <c r="D23" s="69">
        <v>4.73</v>
      </c>
      <c r="E23" s="69"/>
      <c r="F23" s="69">
        <v>4.72</v>
      </c>
    </row>
    <row r="24" ht="17" customHeight="1" spans="2:6">
      <c r="B24" s="70" t="s">
        <v>100</v>
      </c>
      <c r="C24" s="71" t="s">
        <v>101</v>
      </c>
      <c r="D24" s="69">
        <v>9.14</v>
      </c>
      <c r="E24" s="69"/>
      <c r="F24" s="69">
        <v>9.14</v>
      </c>
    </row>
    <row r="25" ht="17" customHeight="1" spans="2:6">
      <c r="B25" s="67" t="s">
        <v>102</v>
      </c>
      <c r="C25" s="68" t="s">
        <v>103</v>
      </c>
      <c r="D25" s="69">
        <v>80.08</v>
      </c>
      <c r="E25" s="69">
        <v>80.08</v>
      </c>
      <c r="F25" s="69"/>
    </row>
    <row r="26" ht="17" customHeight="1" spans="2:6">
      <c r="B26" s="70" t="s">
        <v>104</v>
      </c>
      <c r="C26" s="71" t="s">
        <v>105</v>
      </c>
      <c r="D26" s="69">
        <v>74.48</v>
      </c>
      <c r="E26" s="69">
        <v>74.48</v>
      </c>
      <c r="F26" s="69"/>
    </row>
    <row r="27" ht="15" customHeight="1" spans="2:6">
      <c r="B27" s="70" t="s">
        <v>106</v>
      </c>
      <c r="C27" s="71" t="s">
        <v>107</v>
      </c>
      <c r="D27" s="69">
        <v>5.6</v>
      </c>
      <c r="E27" s="69">
        <v>5.6</v>
      </c>
      <c r="F27" s="69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D13" sqref="D13"/>
    </sheetView>
  </sheetViews>
  <sheetFormatPr defaultColWidth="10" defaultRowHeight="13.5" outlineLevelCol="6"/>
  <cols>
    <col min="1" max="1" width="0.333333333333333" customWidth="1"/>
    <col min="2" max="3" width="15.2166666666667" customWidth="1"/>
    <col min="4" max="4" width="19.4583333333333" customWidth="1"/>
    <col min="5" max="5" width="21.8833333333333" customWidth="1"/>
    <col min="6" max="6" width="20.9" customWidth="1"/>
    <col min="7" max="7" width="22.8833333333333" customWidth="1"/>
    <col min="8" max="8" width="9.775" customWidth="1"/>
  </cols>
  <sheetData>
    <row r="1" s="1" customFormat="1" ht="16.35" customHeight="1" spans="1:2">
      <c r="A1" s="2"/>
      <c r="B1" s="17" t="s">
        <v>108</v>
      </c>
    </row>
    <row r="2" ht="16.35" customHeight="1" spans="2:7">
      <c r="B2" s="59" t="s">
        <v>109</v>
      </c>
      <c r="C2" s="59"/>
      <c r="D2" s="59"/>
      <c r="E2" s="59"/>
      <c r="F2" s="59"/>
      <c r="G2" s="59"/>
    </row>
    <row r="3" ht="16.35" customHeight="1" spans="2:7">
      <c r="B3" s="59"/>
      <c r="C3" s="59"/>
      <c r="D3" s="59"/>
      <c r="E3" s="59"/>
      <c r="F3" s="59"/>
      <c r="G3" s="59"/>
    </row>
    <row r="4" ht="16.35" customHeight="1" spans="2:7">
      <c r="B4" s="59"/>
      <c r="C4" s="59"/>
      <c r="D4" s="59"/>
      <c r="E4" s="59"/>
      <c r="F4" s="59"/>
      <c r="G4" s="59"/>
    </row>
    <row r="5" ht="20.7" customHeight="1" spans="2:7">
      <c r="B5" t="s">
        <v>2</v>
      </c>
      <c r="G5" s="16" t="s">
        <v>3</v>
      </c>
    </row>
    <row r="6" ht="38.85" customHeight="1" spans="2:7">
      <c r="B6" s="60" t="s">
        <v>31</v>
      </c>
      <c r="C6" s="60"/>
      <c r="D6" s="60"/>
      <c r="E6" s="60"/>
      <c r="F6" s="60"/>
      <c r="G6" s="60"/>
    </row>
    <row r="7" ht="36.15" customHeight="1" spans="2:7">
      <c r="B7" s="60" t="s">
        <v>8</v>
      </c>
      <c r="C7" s="60" t="s">
        <v>110</v>
      </c>
      <c r="D7" s="60" t="s">
        <v>111</v>
      </c>
      <c r="E7" s="60"/>
      <c r="F7" s="60"/>
      <c r="G7" s="60" t="s">
        <v>112</v>
      </c>
    </row>
    <row r="8" ht="36.15" customHeight="1" spans="2:7">
      <c r="B8" s="60"/>
      <c r="C8" s="60"/>
      <c r="D8" s="60" t="s">
        <v>113</v>
      </c>
      <c r="E8" s="60" t="s">
        <v>114</v>
      </c>
      <c r="F8" s="60" t="s">
        <v>115</v>
      </c>
      <c r="G8" s="60"/>
    </row>
    <row r="9" ht="25.95" customHeight="1" spans="2:7">
      <c r="B9" s="61"/>
      <c r="C9" s="61"/>
      <c r="D9" s="61"/>
      <c r="E9" s="61"/>
      <c r="F9" s="61"/>
      <c r="G9" s="61"/>
    </row>
    <row r="10" ht="21" customHeight="1" spans="2:4">
      <c r="B10" s="62" t="s">
        <v>116</v>
      </c>
      <c r="C10" s="62"/>
      <c r="D10" s="62"/>
    </row>
  </sheetData>
  <mergeCells count="7">
    <mergeCell ref="B6:G6"/>
    <mergeCell ref="D7:F7"/>
    <mergeCell ref="B10:D10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C9" sqref="C9"/>
    </sheetView>
  </sheetViews>
  <sheetFormatPr defaultColWidth="10" defaultRowHeight="13.5" outlineLevelCol="5"/>
  <cols>
    <col min="1" max="1" width="0.333333333333333" customWidth="1"/>
    <col min="2" max="2" width="11.4416666666667" customWidth="1"/>
    <col min="3" max="3" width="41.75" customWidth="1"/>
    <col min="4" max="4" width="20.9" customWidth="1"/>
    <col min="5" max="5" width="20.8916666666667" customWidth="1"/>
    <col min="6" max="6" width="21.3083333333333" customWidth="1"/>
    <col min="7" max="7" width="9.775" customWidth="1"/>
  </cols>
  <sheetData>
    <row r="1" s="1" customFormat="1" ht="18" customHeight="1" spans="1:6">
      <c r="A1" s="2"/>
      <c r="B1" s="52" t="s">
        <v>117</v>
      </c>
      <c r="C1" s="53"/>
      <c r="D1" s="53"/>
      <c r="E1" s="53"/>
      <c r="F1" s="53"/>
    </row>
    <row r="2" ht="16.35" customHeight="1"/>
    <row r="3" ht="24.9" customHeight="1" spans="2:6">
      <c r="B3" s="54" t="s">
        <v>118</v>
      </c>
      <c r="C3" s="54"/>
      <c r="D3" s="54"/>
      <c r="E3" s="54"/>
      <c r="F3" s="54"/>
    </row>
    <row r="4" ht="26.7" customHeight="1" spans="2:6">
      <c r="B4" s="54"/>
      <c r="C4" s="54"/>
      <c r="D4" s="54"/>
      <c r="E4" s="54"/>
      <c r="F4" s="54"/>
    </row>
    <row r="5" ht="16.35" customHeight="1" spans="2:6">
      <c r="B5" s="48"/>
      <c r="C5" s="48"/>
      <c r="D5" s="48"/>
      <c r="E5" s="48"/>
      <c r="F5" s="48"/>
    </row>
    <row r="6" ht="21.6" customHeight="1" spans="2:6">
      <c r="B6" s="55" t="s">
        <v>2</v>
      </c>
      <c r="C6" s="48"/>
      <c r="D6" s="48"/>
      <c r="E6" s="48"/>
      <c r="F6" s="16" t="s">
        <v>3</v>
      </c>
    </row>
    <row r="7" ht="33.6" customHeight="1" spans="2:6">
      <c r="B7" s="56" t="s">
        <v>32</v>
      </c>
      <c r="C7" s="56" t="s">
        <v>33</v>
      </c>
      <c r="D7" s="56" t="s">
        <v>119</v>
      </c>
      <c r="E7" s="56"/>
      <c r="F7" s="56"/>
    </row>
    <row r="8" ht="31.2" customHeight="1" spans="2:6">
      <c r="B8" s="56"/>
      <c r="C8" s="56"/>
      <c r="D8" s="56" t="s">
        <v>34</v>
      </c>
      <c r="E8" s="56" t="s">
        <v>35</v>
      </c>
      <c r="F8" s="56" t="s">
        <v>36</v>
      </c>
    </row>
    <row r="9" ht="16.35" customHeight="1" spans="2:6">
      <c r="B9" s="57" t="s">
        <v>120</v>
      </c>
      <c r="C9" s="58" t="s">
        <v>120</v>
      </c>
      <c r="D9" s="14"/>
      <c r="E9" s="14"/>
      <c r="F9" s="14"/>
    </row>
    <row r="10" spans="2:6">
      <c r="B10" s="15" t="s">
        <v>121</v>
      </c>
      <c r="C10" s="15"/>
      <c r="D10" s="15"/>
      <c r="E10" s="15"/>
      <c r="F10" s="15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F13" sqref="F13"/>
    </sheetView>
  </sheetViews>
  <sheetFormatPr defaultColWidth="10" defaultRowHeight="13.5" outlineLevelCol="5"/>
  <cols>
    <col min="1" max="1" width="0.883333333333333" customWidth="1"/>
    <col min="2" max="2" width="0.108333333333333" customWidth="1"/>
    <col min="3" max="3" width="26" customWidth="1"/>
    <col min="4" max="4" width="21.6333333333333" customWidth="1"/>
    <col min="5" max="5" width="31.8333333333333" customWidth="1"/>
    <col min="6" max="6" width="25.8916666666667" customWidth="1"/>
    <col min="7" max="9" width="9.775" customWidth="1"/>
  </cols>
  <sheetData>
    <row r="1" s="1" customFormat="1" ht="16.35" customHeight="1" spans="1:3">
      <c r="A1" s="2"/>
      <c r="C1" s="17" t="s">
        <v>122</v>
      </c>
    </row>
    <row r="2" ht="16.35" customHeight="1"/>
    <row r="3" ht="16.35" customHeight="1" spans="3:6">
      <c r="C3" s="4" t="s">
        <v>123</v>
      </c>
      <c r="D3" s="4"/>
      <c r="E3" s="4"/>
      <c r="F3" s="4"/>
    </row>
    <row r="4" ht="16.35" customHeight="1" spans="3:6">
      <c r="C4" s="4"/>
      <c r="D4" s="4"/>
      <c r="E4" s="4"/>
      <c r="F4" s="4"/>
    </row>
    <row r="5" ht="16.35" customHeight="1"/>
    <row r="6" ht="23.25" customHeight="1" spans="3:6">
      <c r="C6" t="s">
        <v>2</v>
      </c>
      <c r="F6" s="44" t="s">
        <v>3</v>
      </c>
    </row>
    <row r="7" ht="34.5" customHeight="1" spans="3:6">
      <c r="C7" s="45" t="s">
        <v>4</v>
      </c>
      <c r="D7" s="45"/>
      <c r="E7" s="45" t="s">
        <v>5</v>
      </c>
      <c r="F7" s="45"/>
    </row>
    <row r="8" ht="32.85" customHeight="1" spans="3:6">
      <c r="C8" s="45" t="s">
        <v>6</v>
      </c>
      <c r="D8" s="45" t="s">
        <v>7</v>
      </c>
      <c r="E8" s="45" t="s">
        <v>6</v>
      </c>
      <c r="F8" s="45" t="s">
        <v>7</v>
      </c>
    </row>
    <row r="9" ht="24.9" customHeight="1" spans="3:6">
      <c r="C9" s="46" t="s">
        <v>26</v>
      </c>
      <c r="D9" s="47">
        <f>SUM(D10:D18)</f>
        <v>1443.36</v>
      </c>
      <c r="E9" s="46" t="s">
        <v>27</v>
      </c>
      <c r="F9" s="47">
        <f>SUM(F10:F13)</f>
        <v>1443.36</v>
      </c>
    </row>
    <row r="10" ht="20.7" customHeight="1" spans="2:6">
      <c r="B10" s="48" t="s">
        <v>124</v>
      </c>
      <c r="C10" s="49" t="s">
        <v>14</v>
      </c>
      <c r="D10" s="47">
        <v>944</v>
      </c>
      <c r="E10" s="50" t="s">
        <v>15</v>
      </c>
      <c r="F10" s="51">
        <v>213.88</v>
      </c>
    </row>
    <row r="11" ht="20.7" customHeight="1" spans="2:6">
      <c r="B11" s="48"/>
      <c r="C11" s="49" t="s">
        <v>16</v>
      </c>
      <c r="D11" s="47"/>
      <c r="E11" s="50" t="s">
        <v>17</v>
      </c>
      <c r="F11" s="51">
        <v>52.5</v>
      </c>
    </row>
    <row r="12" ht="20.7" customHeight="1" spans="2:6">
      <c r="B12" s="48"/>
      <c r="C12" s="49" t="s">
        <v>18</v>
      </c>
      <c r="D12" s="47"/>
      <c r="E12" s="50" t="s">
        <v>19</v>
      </c>
      <c r="F12" s="51">
        <v>1129.73</v>
      </c>
    </row>
    <row r="13" ht="20.7" customHeight="1" spans="2:6">
      <c r="B13" s="48"/>
      <c r="C13" s="49" t="s">
        <v>125</v>
      </c>
      <c r="D13" s="47"/>
      <c r="E13" s="50" t="s">
        <v>20</v>
      </c>
      <c r="F13" s="51">
        <v>47.25</v>
      </c>
    </row>
    <row r="14" ht="20.7" customHeight="1" spans="2:6">
      <c r="B14" s="48"/>
      <c r="C14" s="49" t="s">
        <v>126</v>
      </c>
      <c r="D14" s="47">
        <v>499.36</v>
      </c>
      <c r="E14" s="50"/>
      <c r="F14" s="51"/>
    </row>
    <row r="15" ht="20.7" customHeight="1" spans="2:6">
      <c r="B15" s="48"/>
      <c r="C15" s="49" t="s">
        <v>127</v>
      </c>
      <c r="D15" s="47"/>
      <c r="E15" s="49"/>
      <c r="F15" s="47"/>
    </row>
    <row r="16" ht="20.7" customHeight="1" spans="2:6">
      <c r="B16" s="48"/>
      <c r="C16" s="49" t="s">
        <v>128</v>
      </c>
      <c r="D16" s="47"/>
      <c r="E16" s="49"/>
      <c r="F16" s="47"/>
    </row>
    <row r="17" ht="20.7" customHeight="1" spans="2:6">
      <c r="B17" s="48"/>
      <c r="C17" s="49" t="s">
        <v>129</v>
      </c>
      <c r="D17" s="47"/>
      <c r="E17" s="49"/>
      <c r="F17" s="47"/>
    </row>
    <row r="18" ht="20.7" customHeight="1" spans="2:6">
      <c r="B18" s="48"/>
      <c r="C18" s="49" t="s">
        <v>130</v>
      </c>
      <c r="D18" s="47"/>
      <c r="E18" s="49"/>
      <c r="F18" s="47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selection activeCell="D12" sqref="D12:D14"/>
    </sheetView>
  </sheetViews>
  <sheetFormatPr defaultColWidth="10" defaultRowHeight="13.5"/>
  <cols>
    <col min="1" max="1" width="0.333333333333333" customWidth="1"/>
    <col min="2" max="2" width="10" customWidth="1"/>
    <col min="3" max="3" width="30" customWidth="1"/>
    <col min="4" max="4" width="11.4416666666667" customWidth="1"/>
    <col min="5" max="5" width="9.775" customWidth="1"/>
    <col min="6" max="6" width="10.6666666666667" customWidth="1"/>
    <col min="7" max="7" width="11.1083333333333" customWidth="1"/>
    <col min="8" max="8" width="10.6666666666667" customWidth="1"/>
    <col min="9" max="9" width="10.8833333333333" customWidth="1"/>
    <col min="10" max="10" width="10.775" customWidth="1"/>
    <col min="11" max="11" width="10.4416666666667" customWidth="1"/>
    <col min="12" max="12" width="11.3333333333333" customWidth="1"/>
    <col min="13" max="13" width="11.4416666666667" customWidth="1"/>
    <col min="14" max="14" width="9.775" customWidth="1"/>
  </cols>
  <sheetData>
    <row r="1" s="1" customFormat="1" ht="16.35" customHeight="1" spans="1:3">
      <c r="A1" s="2"/>
      <c r="B1" s="32" t="s">
        <v>131</v>
      </c>
      <c r="C1" s="32"/>
    </row>
    <row r="2" ht="16.35" customHeight="1"/>
    <row r="3" ht="16.35" customHeight="1" spans="2:13">
      <c r="B3" s="4" t="s">
        <v>132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6.35" customHeight="1" spans="2:1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16.35" customHeight="1"/>
    <row r="6" ht="22.35" customHeight="1" spans="2:13">
      <c r="B6" t="s">
        <v>2</v>
      </c>
      <c r="M6" s="16" t="s">
        <v>3</v>
      </c>
    </row>
    <row r="7" ht="36.15" customHeight="1" spans="2:13">
      <c r="B7" s="33" t="s">
        <v>133</v>
      </c>
      <c r="C7" s="33"/>
      <c r="D7" s="33" t="s">
        <v>34</v>
      </c>
      <c r="E7" s="34" t="s">
        <v>134</v>
      </c>
      <c r="F7" s="34" t="s">
        <v>135</v>
      </c>
      <c r="G7" s="34" t="s">
        <v>136</v>
      </c>
      <c r="H7" s="34" t="s">
        <v>137</v>
      </c>
      <c r="I7" s="34" t="s">
        <v>138</v>
      </c>
      <c r="J7" s="34" t="s">
        <v>139</v>
      </c>
      <c r="K7" s="34" t="s">
        <v>140</v>
      </c>
      <c r="L7" s="34" t="s">
        <v>141</v>
      </c>
      <c r="M7" s="34" t="s">
        <v>142</v>
      </c>
    </row>
    <row r="8" ht="30.15" customHeight="1" spans="2:13">
      <c r="B8" s="35" t="s">
        <v>69</v>
      </c>
      <c r="C8" s="35" t="s">
        <v>33</v>
      </c>
      <c r="D8" s="35"/>
      <c r="E8" s="36"/>
      <c r="F8" s="36"/>
      <c r="G8" s="36"/>
      <c r="H8" s="36"/>
      <c r="I8" s="36"/>
      <c r="J8" s="36"/>
      <c r="K8" s="36"/>
      <c r="L8" s="36"/>
      <c r="M8" s="36"/>
    </row>
    <row r="9" ht="19" customHeight="1" spans="2:13">
      <c r="B9" s="37" t="s">
        <v>8</v>
      </c>
      <c r="C9" s="37"/>
      <c r="D9" s="38">
        <f>D10+D15+D19+D22</f>
        <v>1443.36</v>
      </c>
      <c r="E9" s="38">
        <f>E10+E15+E19+E22</f>
        <v>944</v>
      </c>
      <c r="F9" s="38"/>
      <c r="G9" s="38"/>
      <c r="H9" s="38"/>
      <c r="I9" s="38">
        <v>499.36</v>
      </c>
      <c r="J9" s="38"/>
      <c r="K9" s="38"/>
      <c r="L9" s="38"/>
      <c r="M9" s="38"/>
    </row>
    <row r="10" ht="19" customHeight="1" spans="2:13">
      <c r="B10" s="39" t="s">
        <v>38</v>
      </c>
      <c r="C10" s="40" t="s">
        <v>15</v>
      </c>
      <c r="D10" s="41">
        <v>213.88</v>
      </c>
      <c r="E10" s="41">
        <v>213.88</v>
      </c>
      <c r="F10" s="41"/>
      <c r="G10" s="41"/>
      <c r="H10" s="41"/>
      <c r="I10" s="41"/>
      <c r="J10" s="41"/>
      <c r="K10" s="41"/>
      <c r="L10" s="41"/>
      <c r="M10" s="41"/>
    </row>
    <row r="11" ht="19" customHeight="1" spans="2:13">
      <c r="B11" s="42" t="s">
        <v>143</v>
      </c>
      <c r="C11" s="43" t="s">
        <v>144</v>
      </c>
      <c r="D11" s="41">
        <v>213.88</v>
      </c>
      <c r="E11" s="41">
        <v>213.88</v>
      </c>
      <c r="F11" s="41"/>
      <c r="G11" s="41"/>
      <c r="H11" s="41"/>
      <c r="I11" s="41"/>
      <c r="J11" s="41"/>
      <c r="K11" s="41"/>
      <c r="L11" s="41"/>
      <c r="M11" s="41"/>
    </row>
    <row r="12" ht="19" customHeight="1" spans="2:13">
      <c r="B12" s="42" t="s">
        <v>145</v>
      </c>
      <c r="C12" s="43" t="s">
        <v>146</v>
      </c>
      <c r="D12" s="41">
        <v>92.93</v>
      </c>
      <c r="E12" s="41">
        <v>92.93</v>
      </c>
      <c r="F12" s="41"/>
      <c r="G12" s="41"/>
      <c r="H12" s="41"/>
      <c r="I12" s="41"/>
      <c r="J12" s="41"/>
      <c r="K12" s="41"/>
      <c r="L12" s="41"/>
      <c r="M12" s="41"/>
    </row>
    <row r="13" ht="19" customHeight="1" spans="2:13">
      <c r="B13" s="42" t="s">
        <v>147</v>
      </c>
      <c r="C13" s="43" t="s">
        <v>148</v>
      </c>
      <c r="D13" s="41">
        <v>46.47</v>
      </c>
      <c r="E13" s="41">
        <v>46.47</v>
      </c>
      <c r="F13" s="41"/>
      <c r="G13" s="41"/>
      <c r="H13" s="41"/>
      <c r="I13" s="41"/>
      <c r="J13" s="41"/>
      <c r="K13" s="41"/>
      <c r="L13" s="41"/>
      <c r="M13" s="41"/>
    </row>
    <row r="14" ht="19" customHeight="1" spans="2:13">
      <c r="B14" s="42" t="s">
        <v>149</v>
      </c>
      <c r="C14" s="43" t="s">
        <v>150</v>
      </c>
      <c r="D14" s="41">
        <v>74.48</v>
      </c>
      <c r="E14" s="41">
        <v>74.48</v>
      </c>
      <c r="F14" s="41"/>
      <c r="G14" s="41"/>
      <c r="H14" s="41"/>
      <c r="I14" s="41"/>
      <c r="J14" s="41"/>
      <c r="K14" s="41"/>
      <c r="L14" s="41"/>
      <c r="M14" s="41"/>
    </row>
    <row r="15" ht="19" customHeight="1" spans="2:13">
      <c r="B15" s="39" t="s">
        <v>47</v>
      </c>
      <c r="C15" s="40" t="s">
        <v>17</v>
      </c>
      <c r="D15" s="41">
        <v>52.5</v>
      </c>
      <c r="E15" s="41">
        <v>52.5</v>
      </c>
      <c r="F15" s="41"/>
      <c r="G15" s="41"/>
      <c r="H15" s="41"/>
      <c r="I15" s="41"/>
      <c r="J15" s="41"/>
      <c r="K15" s="41"/>
      <c r="L15" s="41"/>
      <c r="M15" s="41"/>
    </row>
    <row r="16" ht="19" customHeight="1" spans="2:13">
      <c r="B16" s="42" t="s">
        <v>151</v>
      </c>
      <c r="C16" s="43" t="s">
        <v>152</v>
      </c>
      <c r="D16" s="41">
        <v>52.5</v>
      </c>
      <c r="E16" s="41">
        <v>52.5</v>
      </c>
      <c r="F16" s="41"/>
      <c r="G16" s="41"/>
      <c r="H16" s="41"/>
      <c r="I16" s="41"/>
      <c r="J16" s="41"/>
      <c r="K16" s="41"/>
      <c r="L16" s="41"/>
      <c r="M16" s="41"/>
    </row>
    <row r="17" ht="19" customHeight="1" spans="2:13">
      <c r="B17" s="42" t="s">
        <v>153</v>
      </c>
      <c r="C17" s="43" t="s">
        <v>154</v>
      </c>
      <c r="D17" s="41">
        <v>39.38</v>
      </c>
      <c r="E17" s="41">
        <v>39.38</v>
      </c>
      <c r="F17" s="41"/>
      <c r="G17" s="41"/>
      <c r="H17" s="41"/>
      <c r="I17" s="41"/>
      <c r="J17" s="41"/>
      <c r="K17" s="41"/>
      <c r="L17" s="41"/>
      <c r="M17" s="41"/>
    </row>
    <row r="18" ht="19" customHeight="1" spans="2:13">
      <c r="B18" s="42" t="s">
        <v>155</v>
      </c>
      <c r="C18" s="43" t="s">
        <v>156</v>
      </c>
      <c r="D18" s="41">
        <v>13.12</v>
      </c>
      <c r="E18" s="41">
        <v>13.12</v>
      </c>
      <c r="F18" s="41"/>
      <c r="G18" s="41"/>
      <c r="H18" s="41"/>
      <c r="I18" s="41"/>
      <c r="J18" s="41"/>
      <c r="K18" s="41"/>
      <c r="L18" s="41"/>
      <c r="M18" s="41"/>
    </row>
    <row r="19" ht="19" customHeight="1" spans="2:13">
      <c r="B19" s="39" t="s">
        <v>54</v>
      </c>
      <c r="C19" s="40" t="s">
        <v>19</v>
      </c>
      <c r="D19" s="41">
        <f>D20</f>
        <v>1129.73</v>
      </c>
      <c r="E19" s="41">
        <f>E20</f>
        <v>630.37</v>
      </c>
      <c r="F19" s="41"/>
      <c r="G19" s="41"/>
      <c r="H19" s="41"/>
      <c r="I19" s="41">
        <v>499.36</v>
      </c>
      <c r="J19" s="41"/>
      <c r="K19" s="41"/>
      <c r="L19" s="41"/>
      <c r="M19" s="41"/>
    </row>
    <row r="20" ht="19" customHeight="1" spans="2:13">
      <c r="B20" s="42" t="s">
        <v>157</v>
      </c>
      <c r="C20" s="43" t="s">
        <v>158</v>
      </c>
      <c r="D20" s="41">
        <f>D21</f>
        <v>1129.73</v>
      </c>
      <c r="E20" s="41">
        <f>E21</f>
        <v>630.37</v>
      </c>
      <c r="F20" s="41"/>
      <c r="G20" s="41"/>
      <c r="H20" s="41"/>
      <c r="I20" s="41">
        <v>499.36</v>
      </c>
      <c r="J20" s="41"/>
      <c r="K20" s="41"/>
      <c r="L20" s="41"/>
      <c r="M20" s="41"/>
    </row>
    <row r="21" ht="19" customHeight="1" spans="2:13">
      <c r="B21" s="42" t="s">
        <v>159</v>
      </c>
      <c r="C21" s="43" t="s">
        <v>160</v>
      </c>
      <c r="D21" s="41">
        <f>E21+I21</f>
        <v>1129.73</v>
      </c>
      <c r="E21" s="41">
        <v>630.37</v>
      </c>
      <c r="F21" s="41"/>
      <c r="G21" s="41"/>
      <c r="H21" s="41"/>
      <c r="I21" s="41">
        <v>499.36</v>
      </c>
      <c r="J21" s="41"/>
      <c r="K21" s="41"/>
      <c r="L21" s="41"/>
      <c r="M21" s="41"/>
    </row>
    <row r="22" ht="19" customHeight="1" spans="2:13">
      <c r="B22" s="39" t="s">
        <v>59</v>
      </c>
      <c r="C22" s="40" t="s">
        <v>20</v>
      </c>
      <c r="D22" s="41">
        <v>47.25</v>
      </c>
      <c r="E22" s="41">
        <v>47.25</v>
      </c>
      <c r="F22" s="41"/>
      <c r="G22" s="41"/>
      <c r="H22" s="41"/>
      <c r="I22" s="41"/>
      <c r="J22" s="41"/>
      <c r="K22" s="41"/>
      <c r="L22" s="41"/>
      <c r="M22" s="41"/>
    </row>
    <row r="23" ht="19" customHeight="1" spans="2:13">
      <c r="B23" s="42" t="s">
        <v>161</v>
      </c>
      <c r="C23" s="43" t="s">
        <v>162</v>
      </c>
      <c r="D23" s="41">
        <v>47.25</v>
      </c>
      <c r="E23" s="41">
        <v>47.25</v>
      </c>
      <c r="F23" s="41"/>
      <c r="G23" s="41"/>
      <c r="H23" s="41"/>
      <c r="I23" s="41"/>
      <c r="J23" s="41"/>
      <c r="K23" s="41"/>
      <c r="L23" s="41"/>
      <c r="M23" s="41"/>
    </row>
    <row r="24" ht="19" customHeight="1" spans="2:13">
      <c r="B24" s="42" t="s">
        <v>163</v>
      </c>
      <c r="C24" s="43" t="s">
        <v>164</v>
      </c>
      <c r="D24" s="41">
        <v>47.25</v>
      </c>
      <c r="E24" s="41">
        <v>47.25</v>
      </c>
      <c r="F24" s="41"/>
      <c r="G24" s="41"/>
      <c r="H24" s="41"/>
      <c r="I24" s="41"/>
      <c r="J24" s="41"/>
      <c r="K24" s="41"/>
      <c r="L24" s="41"/>
      <c r="M24" s="41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E11" sqref="E11"/>
    </sheetView>
  </sheetViews>
  <sheetFormatPr defaultColWidth="10" defaultRowHeight="13.5" outlineLevelCol="5"/>
  <cols>
    <col min="1" max="1" width="0.441666666666667" customWidth="1"/>
    <col min="2" max="2" width="16.2166666666667" customWidth="1"/>
    <col min="3" max="3" width="37.3333333333333" customWidth="1"/>
    <col min="4" max="4" width="19.825" customWidth="1"/>
    <col min="5" max="5" width="21.6083333333333" customWidth="1"/>
    <col min="6" max="6" width="18.675" customWidth="1"/>
  </cols>
  <sheetData>
    <row r="1" s="1" customFormat="1" ht="21" customHeight="1" spans="1:2">
      <c r="A1" s="2"/>
      <c r="B1" s="17" t="s">
        <v>165</v>
      </c>
    </row>
    <row r="2" ht="16.35" customHeight="1"/>
    <row r="3" ht="16.35" customHeight="1" spans="2:6">
      <c r="B3" s="4" t="s">
        <v>166</v>
      </c>
      <c r="C3" s="4"/>
      <c r="D3" s="4"/>
      <c r="E3" s="4"/>
      <c r="F3" s="4"/>
    </row>
    <row r="4" ht="16.35" customHeight="1" spans="2:6">
      <c r="B4" s="4"/>
      <c r="C4" s="4"/>
      <c r="D4" s="4"/>
      <c r="E4" s="4"/>
      <c r="F4" s="4"/>
    </row>
    <row r="5" ht="16.35" customHeight="1" spans="2:6">
      <c r="B5" s="18"/>
      <c r="C5" s="18"/>
      <c r="D5" s="18"/>
      <c r="E5" s="18"/>
      <c r="F5" s="18"/>
    </row>
    <row r="6" ht="18.9" customHeight="1" spans="2:6">
      <c r="B6" s="6" t="s">
        <v>2</v>
      </c>
      <c r="C6" s="6"/>
      <c r="D6" s="18"/>
      <c r="E6" s="18"/>
      <c r="F6" s="19" t="s">
        <v>3</v>
      </c>
    </row>
    <row r="7" ht="31.95" customHeight="1" spans="2:6">
      <c r="B7" s="20" t="s">
        <v>69</v>
      </c>
      <c r="C7" s="20" t="s">
        <v>33</v>
      </c>
      <c r="D7" s="20" t="s">
        <v>34</v>
      </c>
      <c r="E7" s="21" t="s">
        <v>167</v>
      </c>
      <c r="F7" s="22" t="s">
        <v>168</v>
      </c>
    </row>
    <row r="8" ht="23.25" customHeight="1" spans="2:6">
      <c r="B8" s="23" t="s">
        <v>8</v>
      </c>
      <c r="C8" s="23"/>
      <c r="D8" s="24">
        <f>D9+D14+D18+D21</f>
        <v>1443.36</v>
      </c>
      <c r="E8" s="24">
        <f>E9+E14+E18+E21</f>
        <v>1443.36</v>
      </c>
      <c r="F8" s="25"/>
    </row>
    <row r="9" ht="20" customHeight="1" spans="2:6">
      <c r="B9" s="26" t="s">
        <v>38</v>
      </c>
      <c r="C9" s="27" t="s">
        <v>15</v>
      </c>
      <c r="D9" s="28">
        <v>213.88</v>
      </c>
      <c r="E9" s="28">
        <v>213.88</v>
      </c>
      <c r="F9" s="29"/>
    </row>
    <row r="10" ht="20" customHeight="1" spans="2:6">
      <c r="B10" s="30" t="s">
        <v>169</v>
      </c>
      <c r="C10" s="31" t="s">
        <v>170</v>
      </c>
      <c r="D10" s="28">
        <v>213.88</v>
      </c>
      <c r="E10" s="28">
        <v>213.88</v>
      </c>
      <c r="F10" s="29"/>
    </row>
    <row r="11" ht="20" customHeight="1" spans="2:6">
      <c r="B11" s="30" t="s">
        <v>171</v>
      </c>
      <c r="C11" s="31" t="s">
        <v>172</v>
      </c>
      <c r="D11" s="28">
        <v>92.93</v>
      </c>
      <c r="E11" s="28">
        <v>92.93</v>
      </c>
      <c r="F11" s="29"/>
    </row>
    <row r="12" ht="20" customHeight="1" spans="2:6">
      <c r="B12" s="30" t="s">
        <v>173</v>
      </c>
      <c r="C12" s="31" t="s">
        <v>174</v>
      </c>
      <c r="D12" s="28">
        <v>46.47</v>
      </c>
      <c r="E12" s="28">
        <v>46.47</v>
      </c>
      <c r="F12" s="29"/>
    </row>
    <row r="13" ht="20" customHeight="1" spans="2:6">
      <c r="B13" s="30" t="s">
        <v>175</v>
      </c>
      <c r="C13" s="31" t="s">
        <v>176</v>
      </c>
      <c r="D13" s="28">
        <v>74.48</v>
      </c>
      <c r="E13" s="28">
        <v>74.48</v>
      </c>
      <c r="F13" s="29"/>
    </row>
    <row r="14" ht="20" customHeight="1" spans="2:6">
      <c r="B14" s="26" t="s">
        <v>47</v>
      </c>
      <c r="C14" s="27" t="s">
        <v>17</v>
      </c>
      <c r="D14" s="28">
        <v>52.5</v>
      </c>
      <c r="E14" s="28">
        <v>52.5</v>
      </c>
      <c r="F14" s="29"/>
    </row>
    <row r="15" ht="20" customHeight="1" spans="2:6">
      <c r="B15" s="30" t="s">
        <v>177</v>
      </c>
      <c r="C15" s="31" t="s">
        <v>178</v>
      </c>
      <c r="D15" s="28">
        <v>52.5</v>
      </c>
      <c r="E15" s="28">
        <v>52.5</v>
      </c>
      <c r="F15" s="29"/>
    </row>
    <row r="16" ht="20" customHeight="1" spans="2:6">
      <c r="B16" s="30" t="s">
        <v>179</v>
      </c>
      <c r="C16" s="31" t="s">
        <v>180</v>
      </c>
      <c r="D16" s="28">
        <v>39.38</v>
      </c>
      <c r="E16" s="28">
        <v>39.38</v>
      </c>
      <c r="F16" s="29"/>
    </row>
    <row r="17" ht="20" customHeight="1" spans="2:6">
      <c r="B17" s="30" t="s">
        <v>181</v>
      </c>
      <c r="C17" s="31" t="s">
        <v>182</v>
      </c>
      <c r="D17" s="28">
        <v>13.12</v>
      </c>
      <c r="E17" s="28">
        <v>13.12</v>
      </c>
      <c r="F17" s="29"/>
    </row>
    <row r="18" ht="20" customHeight="1" spans="2:6">
      <c r="B18" s="26" t="s">
        <v>54</v>
      </c>
      <c r="C18" s="27" t="s">
        <v>19</v>
      </c>
      <c r="D18" s="28">
        <f>D19</f>
        <v>1129.73</v>
      </c>
      <c r="E18" s="28">
        <f>E19</f>
        <v>1129.73</v>
      </c>
      <c r="F18" s="29"/>
    </row>
    <row r="19" ht="20" customHeight="1" spans="2:6">
      <c r="B19" s="30" t="s">
        <v>183</v>
      </c>
      <c r="C19" s="31" t="s">
        <v>184</v>
      </c>
      <c r="D19" s="28">
        <f>D20</f>
        <v>1129.73</v>
      </c>
      <c r="E19" s="28">
        <f>E20</f>
        <v>1129.73</v>
      </c>
      <c r="F19" s="29"/>
    </row>
    <row r="20" ht="20" customHeight="1" spans="2:6">
      <c r="B20" s="30" t="s">
        <v>185</v>
      </c>
      <c r="C20" s="31" t="s">
        <v>186</v>
      </c>
      <c r="D20" s="28">
        <v>1129.73</v>
      </c>
      <c r="E20" s="28">
        <v>1129.73</v>
      </c>
      <c r="F20" s="29"/>
    </row>
    <row r="21" ht="20" customHeight="1" spans="2:6">
      <c r="B21" s="26" t="s">
        <v>59</v>
      </c>
      <c r="C21" s="27" t="s">
        <v>20</v>
      </c>
      <c r="D21" s="28">
        <v>47.25</v>
      </c>
      <c r="E21" s="28">
        <v>47.25</v>
      </c>
      <c r="F21" s="29"/>
    </row>
    <row r="22" ht="20" customHeight="1" spans="2:6">
      <c r="B22" s="30" t="s">
        <v>187</v>
      </c>
      <c r="C22" s="31" t="s">
        <v>188</v>
      </c>
      <c r="D22" s="28">
        <v>47.25</v>
      </c>
      <c r="E22" s="28">
        <v>47.25</v>
      </c>
      <c r="F22" s="29"/>
    </row>
    <row r="23" ht="20" customHeight="1" spans="2:6">
      <c r="B23" s="30" t="s">
        <v>189</v>
      </c>
      <c r="C23" s="31" t="s">
        <v>190</v>
      </c>
      <c r="D23" s="28">
        <v>47.25</v>
      </c>
      <c r="E23" s="28">
        <v>47.25</v>
      </c>
      <c r="F23" s="29"/>
    </row>
  </sheetData>
  <mergeCells count="3">
    <mergeCell ref="B6:C6"/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E17" sqref="E17"/>
    </sheetView>
  </sheetViews>
  <sheetFormatPr defaultColWidth="10" defaultRowHeight="13.5"/>
  <cols>
    <col min="1" max="1" width="0.333333333333333" customWidth="1"/>
    <col min="2" max="2" width="13.375" customWidth="1"/>
    <col min="3" max="3" width="11.3333333333333" customWidth="1"/>
    <col min="4" max="4" width="11" customWidth="1"/>
    <col min="5" max="5" width="12.2166666666667" customWidth="1"/>
    <col min="6" max="6" width="12.6666666666667" customWidth="1"/>
    <col min="7" max="7" width="11.3333333333333" customWidth="1"/>
    <col min="8" max="8" width="11" customWidth="1"/>
    <col min="9" max="9" width="11.1083333333333" customWidth="1"/>
    <col min="10" max="10" width="12.3333333333333" customWidth="1"/>
    <col min="11" max="12" width="11.775" customWidth="1"/>
    <col min="13" max="13" width="9.775" customWidth="1"/>
  </cols>
  <sheetData>
    <row r="1" s="1" customFormat="1" ht="21" customHeight="1" spans="1:12">
      <c r="A1" s="2"/>
      <c r="B1" s="3" t="s">
        <v>191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4" t="s">
        <v>192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ht="16.35" customHeight="1" spans="2:12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16.35" customHeight="1" spans="2:12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21.6" customHeight="1" spans="2:12">
      <c r="B6" s="6" t="s">
        <v>2</v>
      </c>
      <c r="C6" s="6"/>
      <c r="D6" s="6"/>
      <c r="E6" s="5"/>
      <c r="F6" s="5"/>
      <c r="G6" s="5"/>
      <c r="H6" s="5"/>
      <c r="I6" s="5"/>
      <c r="J6" s="5"/>
      <c r="K6" s="5"/>
      <c r="L6" s="16" t="s">
        <v>3</v>
      </c>
    </row>
    <row r="7" ht="65.7" customHeight="1" spans="2:12">
      <c r="B7" s="7" t="s">
        <v>6</v>
      </c>
      <c r="C7" s="7" t="s">
        <v>34</v>
      </c>
      <c r="D7" s="7" t="s">
        <v>134</v>
      </c>
      <c r="E7" s="8" t="s">
        <v>135</v>
      </c>
      <c r="F7" s="9" t="s">
        <v>136</v>
      </c>
      <c r="G7" s="9" t="s">
        <v>137</v>
      </c>
      <c r="H7" s="9" t="s">
        <v>138</v>
      </c>
      <c r="I7" s="9" t="s">
        <v>139</v>
      </c>
      <c r="J7" s="9" t="s">
        <v>140</v>
      </c>
      <c r="K7" s="9" t="s">
        <v>141</v>
      </c>
      <c r="L7" s="9" t="s">
        <v>142</v>
      </c>
    </row>
    <row r="8" ht="23.25" customHeight="1" spans="2:12">
      <c r="B8" s="10" t="s">
        <v>8</v>
      </c>
      <c r="C8" s="11">
        <f>C9+C10+C11</f>
        <v>41.36</v>
      </c>
      <c r="D8" s="11"/>
      <c r="E8" s="12"/>
      <c r="F8" s="12"/>
      <c r="G8" s="12"/>
      <c r="H8" s="12">
        <f>H9</f>
        <v>41.36</v>
      </c>
      <c r="I8" s="12"/>
      <c r="J8" s="12"/>
      <c r="K8" s="12"/>
      <c r="L8" s="12"/>
    </row>
    <row r="9" ht="21.6" customHeight="1" spans="2:12">
      <c r="B9" s="13" t="s">
        <v>193</v>
      </c>
      <c r="C9" s="14">
        <f>SUM(D9:L9)</f>
        <v>41.36</v>
      </c>
      <c r="D9" s="14"/>
      <c r="E9" s="14"/>
      <c r="F9" s="14"/>
      <c r="G9" s="14"/>
      <c r="H9" s="14">
        <v>41.36</v>
      </c>
      <c r="I9" s="14"/>
      <c r="J9" s="14"/>
      <c r="K9" s="14"/>
      <c r="L9" s="14"/>
    </row>
    <row r="10" ht="21.6" customHeight="1" spans="2:12">
      <c r="B10" s="13" t="s">
        <v>194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ht="21.6" customHeight="1" spans="2:12">
      <c r="B11" s="13" t="s">
        <v>195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6">
      <c r="B12" s="15"/>
      <c r="C12" s="15"/>
      <c r="D12" s="15"/>
      <c r="E12" s="15"/>
      <c r="F12" s="15"/>
    </row>
  </sheetData>
  <mergeCells count="3">
    <mergeCell ref="B6:D6"/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陈明川</cp:lastModifiedBy>
  <dcterms:created xsi:type="dcterms:W3CDTF">2021-12-30T06:33:00Z</dcterms:created>
  <cp:lastPrinted>2021-12-31T07:15:00Z</cp:lastPrinted>
  <dcterms:modified xsi:type="dcterms:W3CDTF">2025-02-07T06:34:50Z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047D7E02F8FB4060A7982CD495212A60</vt:lpwstr>
  </property>
  <property fmtid="{D5CDD505-2E9C-101B-9397-08002B2CF9AE}" pid="3" name="KSOProductBuildVer">
    <vt:lpwstr>2052-11.8.2.8506</vt:lpwstr>
  </property>
</Properties>
</file>