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9200" windowHeight="703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45621"/>
</workbook>
</file>

<file path=xl/calcChain.xml><?xml version="1.0" encoding="utf-8"?>
<calcChain xmlns="http://schemas.openxmlformats.org/spreadsheetml/2006/main">
  <c r="D8" i="9" l="1"/>
  <c r="F8" i="9"/>
  <c r="E8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9" i="8"/>
  <c r="E9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10" i="8"/>
  <c r="F9" i="7"/>
  <c r="D9" i="7"/>
  <c r="D9" i="5"/>
  <c r="B9" i="5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F9" i="4"/>
  <c r="E9" i="4"/>
  <c r="D9" i="4" s="1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F9" i="3"/>
  <c r="E9" i="3"/>
  <c r="D9" i="3"/>
  <c r="C23" i="2" l="1"/>
  <c r="F7" i="2"/>
  <c r="F23" i="2" s="1"/>
  <c r="E23" i="2" s="1"/>
  <c r="E7" i="2"/>
  <c r="C7" i="2"/>
</calcChain>
</file>

<file path=xl/sharedStrings.xml><?xml version="1.0" encoding="utf-8"?>
<sst xmlns="http://schemas.openxmlformats.org/spreadsheetml/2006/main" count="457" uniqueCount="221">
  <si>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</si>
  <si>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</si>
  <si>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</si>
  <si>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</si>
  <si>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</si>
  <si>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</si>
  <si>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</si>
  <si>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</si>
  <si>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</si>
  <si>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</si>
  <si>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</si>
  <si>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</si>
  <si>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</si>
  <si>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</si>
  <si>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</si>
  <si>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</si>
  <si>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</si>
  <si>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</si>
  <si>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</si>
  <si>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</si>
  <si>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</si>
  <si>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</si>
  <si>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</si>
  <si>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</si>
  <si>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</si>
  <si>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</si>
  <si>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</si>
  <si>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</si>
  <si>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</si>
  <si>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</si>
  <si>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表三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</si>
  <si>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</si>
  <si>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</si>
  <si>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</si>
  <si>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</si>
  <si>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</si>
  <si>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</si>
  <si>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</si>
  <si>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</si>
  <si>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</si>
  <si>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</si>
  <si>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</si>
  <si>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</si>
  <si>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</si>
  <si>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</si>
  <si>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</si>
  <si>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</si>
  <si>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</si>
  <si>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</si>
  <si>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</si>
  <si>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</si>
  <si>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</si>
  <si>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</si>
  <si>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（备注：本单位无政府性基金收支，故此表无数据。）</t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</si>
  <si>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</si>
  <si>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</si>
  <si>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</si>
  <si>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</si>
  <si>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</si>
  <si>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</si>
  <si>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</si>
  <si>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</si>
  <si>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</si>
  <si>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</si>
  <si>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</si>
  <si>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</si>
  <si>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</si>
  <si>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</si>
  <si>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</si>
  <si>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</si>
  <si>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</si>
  <si>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</si>
  <si>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</si>
  <si>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</si>
  <si>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基本支出</t>
  </si>
  <si>
    <t>项目支出</t>
  </si>
  <si>
    <t>表九</t>
  </si>
  <si>
    <t>项目编号</t>
  </si>
  <si>
    <t>（备注：本单位无政府采购预算，故此表无数据。）</t>
  </si>
  <si>
    <t>编制单位：</t>
  </si>
  <si>
    <t>专项资金名称</t>
  </si>
  <si>
    <t>业务主管部门</t>
  </si>
  <si>
    <t>当年预算</t>
  </si>
  <si>
    <t>项目概况</t>
  </si>
  <si>
    <t>立项依据</t>
  </si>
  <si>
    <t>当年绩效目标</t>
  </si>
  <si>
    <t>绩效指标</t>
  </si>
  <si>
    <t>指标名称</t>
  </si>
  <si>
    <t>指标权重</t>
  </si>
  <si>
    <t>计量单位</t>
  </si>
  <si>
    <t>指标性质</t>
  </si>
  <si>
    <t>指标值</t>
  </si>
  <si>
    <t>一般公共服务支出</t>
    <phoneticPr fontId="27" type="noConversion"/>
  </si>
  <si>
    <t>教育支出</t>
    <phoneticPr fontId="27" type="noConversion"/>
  </si>
  <si>
    <t>科学技术支出</t>
    <phoneticPr fontId="27" type="noConversion"/>
  </si>
  <si>
    <t>社会保障和就业支出</t>
    <phoneticPr fontId="27" type="noConversion"/>
  </si>
  <si>
    <t>卫生健康支出</t>
    <phoneticPr fontId="27" type="noConversion"/>
  </si>
  <si>
    <t>城乡社区支出</t>
    <phoneticPr fontId="27" type="noConversion"/>
  </si>
  <si>
    <t>交通运输支出</t>
    <phoneticPr fontId="27" type="noConversion"/>
  </si>
  <si>
    <t>资源勘探工业信息等支出</t>
    <phoneticPr fontId="27" type="noConversion"/>
  </si>
  <si>
    <t>自然资源海洋气象等支出</t>
    <phoneticPr fontId="27" type="noConversion"/>
  </si>
  <si>
    <t>住房保障支出</t>
    <phoneticPr fontId="27" type="noConversion"/>
  </si>
  <si>
    <t>灾害防治及应急管理支出</t>
    <phoneticPr fontId="27" type="noConversion"/>
  </si>
  <si>
    <t>2010301</t>
  </si>
  <si>
    <t>行政运行</t>
  </si>
  <si>
    <t>2010302</t>
  </si>
  <si>
    <t>一般行政管理事务</t>
  </si>
  <si>
    <t>2010350</t>
  </si>
  <si>
    <t>事业运行</t>
  </si>
  <si>
    <t>2010401</t>
  </si>
  <si>
    <t>2010402</t>
  </si>
  <si>
    <t>2010403</t>
  </si>
  <si>
    <t>机关服务</t>
  </si>
  <si>
    <t>2010450</t>
  </si>
  <si>
    <t>2010601</t>
  </si>
  <si>
    <t>2010602</t>
  </si>
  <si>
    <t>2010650</t>
  </si>
  <si>
    <t>2010801</t>
  </si>
  <si>
    <t>2010804</t>
  </si>
  <si>
    <t>审计业务</t>
  </si>
  <si>
    <t>2010850</t>
  </si>
  <si>
    <t>2012902</t>
  </si>
  <si>
    <t>2013102</t>
  </si>
  <si>
    <t>2050201</t>
  </si>
  <si>
    <t>学前教育</t>
  </si>
  <si>
    <t>2050202</t>
  </si>
  <si>
    <t>小学教育</t>
  </si>
  <si>
    <t>2060499</t>
  </si>
  <si>
    <t>其他技术研究与开发支出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</si>
  <si>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</si>
  <si>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</si>
  <si>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</si>
  <si>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</si>
  <si>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</si>
  <si>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</si>
  <si>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</si>
  <si>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</si>
  <si>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</si>
  <si>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</si>
  <si>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</si>
  <si>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</si>
  <si>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</si>
  <si>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</si>
  <si>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2120101</t>
  </si>
  <si>
    <t>2120199</t>
  </si>
  <si>
    <t>其他城乡社区管理事务支出</t>
  </si>
  <si>
    <t>2120201</t>
  </si>
  <si>
    <t>城乡社区规划与管理</t>
  </si>
  <si>
    <t>2120501</t>
  </si>
  <si>
    <t>城乡社区环境卫生</t>
  </si>
  <si>
    <t>2140206</t>
  </si>
  <si>
    <t>铁路安全</t>
  </si>
  <si>
    <t>2140299</t>
  </si>
  <si>
    <t>其他铁路运输支出</t>
  </si>
  <si>
    <t>2150899</t>
  </si>
  <si>
    <t>其他支持中小企业发展和管理支出</t>
  </si>
  <si>
    <t>2200112</t>
  </si>
  <si>
    <t>土地资源储备支出</t>
  </si>
  <si>
    <t>2210201</t>
  </si>
  <si>
    <t>住房公积金</t>
  </si>
  <si>
    <t>2240101</t>
  </si>
  <si>
    <t>2240106</t>
  </si>
  <si>
    <t>安全监管</t>
  </si>
  <si>
    <t>2240109</t>
  </si>
  <si>
    <t>应急管理</t>
  </si>
  <si>
    <t>2240150</t>
  </si>
  <si>
    <t>备注：本表反映当年一般公共预算财政拨款支出情况。</t>
  </si>
  <si>
    <t>重庆市渝东新区管理委员会（本级）财政拨款收支总表</t>
    <phoneticPr fontId="27" type="noConversion"/>
  </si>
  <si>
    <t>重庆市渝东新区管理委员会（本级）一般公共预算财政拨款支出预算表</t>
    <phoneticPr fontId="27" type="noConversion"/>
  </si>
  <si>
    <t>奖励金</t>
    <phoneticPr fontId="27" type="noConversion"/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</si>
  <si>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</si>
  <si>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</si>
  <si>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</si>
  <si>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</si>
  <si>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</si>
  <si>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</si>
  <si>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</si>
  <si>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</si>
  <si>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其他工资福利支出</t>
  </si>
  <si>
    <t>办公费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</si>
  <si>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</si>
  <si>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</si>
  <si>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</si>
  <si>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</si>
  <si>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</si>
  <si>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</si>
  <si>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</si>
  <si>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</si>
  <si>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</si>
  <si>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</si>
  <si>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</si>
  <si>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</si>
  <si>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</si>
  <si>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</si>
  <si>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  <phoneticPr fontId="27" type="noConversion"/>
  </si>
  <si>
    <t>医疗费补助</t>
    <phoneticPr fontId="27" type="noConversion"/>
  </si>
  <si>
    <t>重庆市渝东新区管理委员会（本级）一般公共预算财政拨款基本支出预算表</t>
    <phoneticPr fontId="27" type="noConversion"/>
  </si>
  <si>
    <t>重庆市渝东新区管理委员会（本级）一般公共预算“三公”经费支出表</t>
    <phoneticPr fontId="27" type="noConversion"/>
  </si>
  <si>
    <t>重庆市渝东新区管理委员会（本级）政府性基金预算支出表</t>
    <phoneticPr fontId="27" type="noConversion"/>
  </si>
  <si>
    <t>重庆市渝东新区管理委员会（本级）部门收支总表</t>
    <phoneticPr fontId="27" type="noConversion"/>
  </si>
  <si>
    <t>重庆市渝东新区管理委员会（本级）部门收入总表</t>
    <phoneticPr fontId="27" type="noConversion"/>
  </si>
  <si>
    <t>重庆市渝东新区管理委员会（本级）部门支出总表</t>
    <phoneticPr fontId="27" type="noConversion"/>
  </si>
  <si>
    <t>2022年区级一般性项目绩效目标表</t>
    <phoneticPr fontId="27" type="noConversion"/>
  </si>
  <si>
    <t>重庆市渝东新区管理委员会（本级）政府采购预算明细表</t>
    <phoneticPr fontId="27" type="noConversion"/>
  </si>
  <si>
    <t>交通运输支出</t>
    <phoneticPr fontId="27" type="noConversion"/>
  </si>
  <si>
    <t>表十</t>
    <phoneticPr fontId="27" type="noConversion"/>
  </si>
  <si>
    <t>重庆市渝东新区管理委员会（招商服务局）</t>
    <phoneticPr fontId="27" type="noConversion"/>
  </si>
  <si>
    <t>招商工作经费</t>
  </si>
  <si>
    <t>重庆市万州区人民政府</t>
  </si>
  <si>
    <t>30万元</t>
  </si>
  <si>
    <t>按区委区政府安排部署开展招商引资工作</t>
  </si>
  <si>
    <t>《关于下达2022年度招商投资促进工作目标任务的通知》（万州府办〔2022〕26号）</t>
  </si>
  <si>
    <t>完成签约项目正式合同额70亿元，累计签约项目本年度到位资金15亿元。</t>
  </si>
  <si>
    <t>完成签约项目正式合同额70亿元</t>
  </si>
  <si>
    <t>亿元</t>
  </si>
  <si>
    <t>≥</t>
  </si>
  <si>
    <t>累计签约项目本年度到位资金15亿元</t>
  </si>
  <si>
    <t>服务对象满意度</t>
  </si>
  <si>
    <t>%</t>
  </si>
  <si>
    <t>预算执行率</t>
  </si>
  <si>
    <t>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</si>
</sst>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38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family val="4"/>
      <charset val="134"/>
    </font>
    <font>
      <b/>
      <sz val="17"/>
      <name val="方正黑体简体"/>
      <charset val="134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  <font>
      <sz val="9"/>
      <name val="SimSun"/>
      <charset val="134"/>
    </font>
    <font>
      <sz val="17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5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11"/>
      <name val="方正楷体_GBK"/>
      <family val="4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sz val="12"/>
      <name val="方正楷体_GBK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Dialog.plain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方正仿宋_GBK"/>
      <family val="4"/>
      <charset val="134"/>
    </font>
    <font>
      <sz val="11"/>
      <color indexed="8"/>
      <name val="方正仿宋_GBK"/>
      <family val="4"/>
      <charset val="134"/>
    </font>
    <font>
      <b/>
      <sz val="11"/>
      <name val="方正仿宋_GBK"/>
      <family val="4"/>
      <charset val="134"/>
    </font>
    <font>
      <sz val="11"/>
      <name val="SimSun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方正仿宋_GBK"/>
      <family val="4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0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4" fontId="1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vertical="center"/>
    </xf>
    <xf numFmtId="3" fontId="28" fillId="0" borderId="4" xfId="0" applyNumberFormat="1" applyFont="1" applyBorder="1" applyAlignment="1">
      <alignment horizontal="right" vertical="center" shrinkToFit="1"/>
    </xf>
    <xf numFmtId="176" fontId="29" fillId="0" borderId="3" xfId="1" applyNumberFormat="1" applyFont="1" applyFill="1" applyBorder="1" applyAlignment="1">
      <alignment vertical="center"/>
    </xf>
    <xf numFmtId="4" fontId="30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176" fontId="6" fillId="0" borderId="1" xfId="1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3" fontId="31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32" fillId="0" borderId="4" xfId="0" applyNumberFormat="1" applyFont="1" applyFill="1" applyBorder="1" applyAlignment="1">
      <alignment horizontal="left" vertical="center" shrinkToFit="1"/>
    </xf>
    <xf numFmtId="0" fontId="32" fillId="0" borderId="5" xfId="0" applyNumberFormat="1" applyFont="1" applyFill="1" applyBorder="1" applyAlignment="1">
      <alignment horizontal="left" vertical="center" shrinkToFit="1"/>
    </xf>
    <xf numFmtId="176" fontId="33" fillId="0" borderId="3" xfId="1" applyNumberFormat="1" applyFont="1" applyBorder="1" applyAlignment="1">
      <alignment horizontal="right" vertical="center"/>
    </xf>
    <xf numFmtId="176" fontId="33" fillId="0" borderId="6" xfId="1" applyNumberFormat="1" applyFont="1" applyBorder="1" applyAlignment="1">
      <alignment horizontal="right" vertical="center"/>
    </xf>
    <xf numFmtId="0" fontId="32" fillId="2" borderId="7" xfId="0" applyFont="1" applyFill="1" applyBorder="1" applyAlignment="1">
      <alignment vertical="center" wrapText="1" shrinkToFit="1"/>
    </xf>
    <xf numFmtId="0" fontId="32" fillId="2" borderId="5" xfId="0" applyFont="1" applyFill="1" applyBorder="1" applyAlignment="1">
      <alignment vertical="center" wrapText="1" shrinkToFit="1"/>
    </xf>
    <xf numFmtId="0" fontId="32" fillId="2" borderId="8" xfId="0" applyFont="1" applyFill="1" applyBorder="1" applyAlignment="1">
      <alignment vertical="center" wrapText="1" shrinkToFit="1"/>
    </xf>
    <xf numFmtId="0" fontId="32" fillId="2" borderId="4" xfId="0" applyNumberFormat="1" applyFont="1" applyFill="1" applyBorder="1" applyAlignment="1">
      <alignment horizontal="left" vertical="center" wrapText="1" shrinkToFit="1"/>
    </xf>
    <xf numFmtId="0" fontId="32" fillId="2" borderId="5" xfId="0" applyNumberFormat="1" applyFont="1" applyFill="1" applyBorder="1" applyAlignment="1">
      <alignment horizontal="left" vertical="center" wrapText="1" shrinkToFit="1"/>
    </xf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34" fillId="0" borderId="6" xfId="0" applyNumberFormat="1" applyFont="1" applyBorder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8" fillId="0" borderId="9" xfId="0" applyFont="1" applyBorder="1">
      <alignment vertical="center"/>
    </xf>
    <xf numFmtId="3" fontId="35" fillId="0" borderId="6" xfId="0" applyNumberFormat="1" applyFont="1" applyBorder="1" applyAlignment="1">
      <alignment horizontal="right" vertical="center"/>
    </xf>
    <xf numFmtId="4" fontId="35" fillId="0" borderId="6" xfId="0" applyNumberFormat="1" applyFont="1" applyBorder="1" applyAlignment="1">
      <alignment horizontal="right" vertical="center"/>
    </xf>
    <xf numFmtId="0" fontId="28" fillId="0" borderId="10" xfId="0" applyFont="1" applyBorder="1">
      <alignment vertical="center"/>
    </xf>
    <xf numFmtId="0" fontId="26" fillId="0" borderId="11" xfId="0" applyFont="1" applyBorder="1">
      <alignment vertical="center"/>
    </xf>
    <xf numFmtId="0" fontId="26" fillId="0" borderId="6" xfId="0" applyFont="1" applyBorder="1">
      <alignment vertical="center"/>
    </xf>
    <xf numFmtId="3" fontId="26" fillId="0" borderId="6" xfId="0" applyNumberFormat="1" applyFont="1" applyBorder="1">
      <alignment vertical="center"/>
    </xf>
    <xf numFmtId="4" fontId="19" fillId="0" borderId="2" xfId="0" applyNumberFormat="1" applyFont="1" applyBorder="1" applyAlignment="1">
      <alignment horizontal="right" vertical="center"/>
    </xf>
    <xf numFmtId="176" fontId="34" fillId="0" borderId="6" xfId="1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0" fontId="34" fillId="0" borderId="6" xfId="0" applyFont="1" applyBorder="1">
      <alignment vertical="center"/>
    </xf>
    <xf numFmtId="3" fontId="19" fillId="0" borderId="2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2" fillId="0" borderId="3" xfId="2" applyNumberFormat="1" applyFont="1" applyFill="1" applyBorder="1" applyAlignment="1">
      <alignment horizontal="center" vertical="center" wrapText="1"/>
    </xf>
    <xf numFmtId="0" fontId="32" fillId="0" borderId="3" xfId="2" applyNumberFormat="1" applyFont="1" applyFill="1" applyBorder="1" applyAlignment="1" applyProtection="1">
      <alignment horizontal="center" vertical="center" wrapText="1"/>
    </xf>
    <xf numFmtId="0" fontId="32" fillId="0" borderId="3" xfId="2" applyNumberFormat="1" applyFont="1" applyFill="1" applyBorder="1" applyAlignment="1" applyProtection="1">
      <alignment horizontal="center" vertical="center" wrapText="1"/>
    </xf>
    <xf numFmtId="0" fontId="32" fillId="0" borderId="12" xfId="2" applyNumberFormat="1" applyFont="1" applyFill="1" applyBorder="1" applyAlignment="1" applyProtection="1">
      <alignment horizontal="center" vertical="center" wrapText="1"/>
    </xf>
    <xf numFmtId="0" fontId="32" fillId="0" borderId="13" xfId="2" applyNumberFormat="1" applyFont="1" applyFill="1" applyBorder="1" applyAlignment="1" applyProtection="1">
      <alignment horizontal="center" vertical="center" wrapText="1"/>
    </xf>
    <xf numFmtId="0" fontId="32" fillId="0" borderId="14" xfId="2" applyNumberFormat="1" applyFont="1" applyFill="1" applyBorder="1" applyAlignment="1" applyProtection="1">
      <alignment horizontal="center" vertical="center" wrapText="1"/>
    </xf>
    <xf numFmtId="0" fontId="32" fillId="0" borderId="15" xfId="2" applyNumberFormat="1" applyFont="1" applyFill="1" applyBorder="1" applyAlignment="1" applyProtection="1">
      <alignment horizontal="center" vertical="center" wrapText="1"/>
    </xf>
    <xf numFmtId="0" fontId="32" fillId="0" borderId="16" xfId="2" applyNumberFormat="1" applyFont="1" applyFill="1" applyBorder="1" applyAlignment="1" applyProtection="1">
      <alignment horizontal="center" vertical="center" wrapText="1"/>
    </xf>
    <xf numFmtId="0" fontId="32" fillId="0" borderId="17" xfId="2" applyNumberFormat="1" applyFont="1" applyFill="1" applyBorder="1" applyAlignment="1" applyProtection="1">
      <alignment horizontal="center" vertical="center" wrapText="1"/>
    </xf>
    <xf numFmtId="0" fontId="32" fillId="0" borderId="18" xfId="2" applyNumberFormat="1" applyFont="1" applyFill="1" applyBorder="1" applyAlignment="1" applyProtection="1">
      <alignment horizontal="center" vertical="center" wrapText="1"/>
    </xf>
    <xf numFmtId="0" fontId="32" fillId="0" borderId="19" xfId="2" applyNumberFormat="1" applyFont="1" applyFill="1" applyBorder="1" applyAlignment="1" applyProtection="1">
      <alignment horizontal="center" vertical="center" wrapText="1"/>
    </xf>
    <xf numFmtId="0" fontId="32" fillId="0" borderId="3" xfId="2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0" xfId="2" applyNumberFormat="1" applyFont="1" applyFill="1" applyBorder="1" applyAlignment="1">
      <alignment horizontal="center" vertical="center" wrapText="1"/>
    </xf>
    <xf numFmtId="0" fontId="36" fillId="0" borderId="21" xfId="2" applyNumberFormat="1" applyFont="1" applyFill="1" applyBorder="1" applyAlignment="1">
      <alignment horizontal="center" vertical="center" wrapText="1"/>
    </xf>
    <xf numFmtId="0" fontId="36" fillId="0" borderId="22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 2" xfId="2"/>
    <cellStyle name="千位分隔" xfId="1" builtin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14" sqref="D14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pans="1:8" ht="14.25" customHeight="1">
      <c r="A1" s="1"/>
      <c r="B1" s="2" t="s">
        <v>0</v>
      </c>
    </row>
    <row r="2" spans="1:8" ht="14.25" customHeight="1"/>
    <row r="3" spans="1:8" ht="35.450000000000003" customHeight="1">
      <c r="B3" s="71" t="s">
        <v>167</v>
      </c>
      <c r="C3" s="71"/>
      <c r="D3" s="71"/>
      <c r="E3" s="71"/>
      <c r="F3" s="71"/>
      <c r="G3" s="71"/>
      <c r="H3" s="71"/>
    </row>
    <row r="4" spans="1:8" ht="20.45" customHeight="1">
      <c r="H4" s="15" t="s">
        <v>1</v>
      </c>
    </row>
    <row r="5" spans="1:8" ht="37.700000000000003" customHeight="1">
      <c r="B5" s="72" t="s">
        <v>2</v>
      </c>
      <c r="C5" s="72"/>
      <c r="D5" s="72" t="s">
        <v>3</v>
      </c>
      <c r="E5" s="72"/>
      <c r="F5" s="72"/>
      <c r="G5" s="72"/>
      <c r="H5" s="72"/>
    </row>
    <row r="6" spans="1:8" ht="37.700000000000003" customHeight="1">
      <c r="B6" s="16" t="s">
        <v>4</v>
      </c>
      <c r="C6" s="16" t="s">
        <v>5</v>
      </c>
      <c r="D6" s="16" t="s">
        <v>4</v>
      </c>
      <c r="E6" s="16" t="s">
        <v>6</v>
      </c>
      <c r="F6" s="13" t="s">
        <v>7</v>
      </c>
      <c r="G6" s="13" t="s">
        <v>8</v>
      </c>
      <c r="H6" s="13" t="s">
        <v>9</v>
      </c>
    </row>
    <row r="7" spans="1:8" ht="21.2" customHeight="1">
      <c r="B7" s="17" t="s">
        <v>10</v>
      </c>
      <c r="C7" s="28">
        <f>SUM(C8:C18)</f>
        <v>17938</v>
      </c>
      <c r="D7" s="17" t="s">
        <v>11</v>
      </c>
      <c r="E7" s="28">
        <f>SUM(E8:E18)</f>
        <v>17938.488721000005</v>
      </c>
      <c r="F7" s="28">
        <f>SUM(F8:F18)</f>
        <v>17938.488721000005</v>
      </c>
      <c r="G7" s="26"/>
      <c r="H7" s="26"/>
    </row>
    <row r="8" spans="1:8" ht="20.45" customHeight="1">
      <c r="B8" s="29" t="s">
        <v>12</v>
      </c>
      <c r="C8" s="30">
        <v>17938</v>
      </c>
      <c r="D8" s="29" t="s">
        <v>92</v>
      </c>
      <c r="E8" s="31">
        <v>2285.881574</v>
      </c>
      <c r="F8" s="31">
        <v>2285.881574</v>
      </c>
      <c r="G8" s="32"/>
      <c r="H8" s="32"/>
    </row>
    <row r="9" spans="1:8" ht="20.45" customHeight="1">
      <c r="B9" s="29" t="s">
        <v>13</v>
      </c>
      <c r="C9" s="33"/>
      <c r="D9" s="29" t="s">
        <v>93</v>
      </c>
      <c r="E9" s="31">
        <v>200</v>
      </c>
      <c r="F9" s="31">
        <v>200</v>
      </c>
      <c r="G9" s="32"/>
      <c r="H9" s="32"/>
    </row>
    <row r="10" spans="1:8" ht="20.45" customHeight="1">
      <c r="B10" s="29" t="s">
        <v>14</v>
      </c>
      <c r="C10" s="33"/>
      <c r="D10" s="29" t="s">
        <v>94</v>
      </c>
      <c r="E10" s="31">
        <v>2231.3805000000002</v>
      </c>
      <c r="F10" s="31">
        <v>2231.3805000000002</v>
      </c>
      <c r="G10" s="32"/>
      <c r="H10" s="32"/>
    </row>
    <row r="11" spans="1:8" ht="20.45" customHeight="1">
      <c r="B11" s="29"/>
      <c r="C11" s="33"/>
      <c r="D11" s="29" t="s">
        <v>95</v>
      </c>
      <c r="E11" s="31">
        <v>259.13755200000003</v>
      </c>
      <c r="F11" s="31">
        <v>259.13755200000003</v>
      </c>
      <c r="G11" s="32"/>
      <c r="H11" s="32"/>
    </row>
    <row r="12" spans="1:8" ht="14.25" customHeight="1">
      <c r="B12" s="29"/>
      <c r="C12" s="33"/>
      <c r="D12" s="29" t="s">
        <v>96</v>
      </c>
      <c r="E12" s="31">
        <v>91.393488000000005</v>
      </c>
      <c r="F12" s="31">
        <v>91.393488000000005</v>
      </c>
      <c r="G12" s="32"/>
      <c r="H12" s="32"/>
    </row>
    <row r="13" spans="1:8" ht="19.5" customHeight="1">
      <c r="B13" s="29"/>
      <c r="C13" s="33"/>
      <c r="D13" s="29" t="s">
        <v>97</v>
      </c>
      <c r="E13" s="31">
        <v>3424.8914990000003</v>
      </c>
      <c r="F13" s="31">
        <v>3424.8914990000003</v>
      </c>
      <c r="G13" s="32"/>
      <c r="H13" s="32"/>
    </row>
    <row r="14" spans="1:8" ht="18.75" customHeight="1">
      <c r="B14" s="29"/>
      <c r="C14" s="33"/>
      <c r="D14" s="29" t="s">
        <v>204</v>
      </c>
      <c r="E14" s="31">
        <v>25.2</v>
      </c>
      <c r="F14" s="31">
        <v>25.2</v>
      </c>
      <c r="G14" s="32"/>
      <c r="H14" s="32"/>
    </row>
    <row r="15" spans="1:8" ht="18" customHeight="1">
      <c r="B15" s="29"/>
      <c r="C15" s="33"/>
      <c r="D15" s="29" t="s">
        <v>99</v>
      </c>
      <c r="E15" s="31">
        <v>8580</v>
      </c>
      <c r="F15" s="31">
        <v>8580</v>
      </c>
      <c r="G15" s="32"/>
      <c r="H15" s="32"/>
    </row>
    <row r="16" spans="1:8" ht="18" customHeight="1">
      <c r="B16" s="29"/>
      <c r="C16" s="33"/>
      <c r="D16" s="29" t="s">
        <v>100</v>
      </c>
      <c r="E16" s="31">
        <v>558.65319999999997</v>
      </c>
      <c r="F16" s="31">
        <v>558.65319999999997</v>
      </c>
      <c r="G16" s="32"/>
      <c r="H16" s="32"/>
    </row>
    <row r="17" spans="2:8" ht="14.25" customHeight="1">
      <c r="B17" s="29"/>
      <c r="C17" s="33"/>
      <c r="D17" s="29" t="s">
        <v>101</v>
      </c>
      <c r="E17" s="31">
        <v>83.968776000000005</v>
      </c>
      <c r="F17" s="31">
        <v>83.968776000000005</v>
      </c>
      <c r="G17" s="34"/>
      <c r="H17" s="34"/>
    </row>
    <row r="18" spans="2:8" ht="21.2" customHeight="1">
      <c r="B18" s="29"/>
      <c r="C18" s="33"/>
      <c r="D18" s="29" t="s">
        <v>102</v>
      </c>
      <c r="E18" s="31">
        <v>197.98213200000001</v>
      </c>
      <c r="F18" s="31">
        <v>197.98213200000001</v>
      </c>
      <c r="G18" s="34"/>
      <c r="H18" s="34"/>
    </row>
    <row r="19" spans="2:8" ht="16.5">
      <c r="B19" s="5" t="s">
        <v>15</v>
      </c>
      <c r="C19" s="35"/>
      <c r="D19" s="5" t="s">
        <v>16</v>
      </c>
      <c r="E19" s="36"/>
      <c r="F19" s="36"/>
      <c r="G19" s="27"/>
      <c r="H19" s="27"/>
    </row>
    <row r="20" spans="2:8" ht="15">
      <c r="B20" s="37" t="s">
        <v>17</v>
      </c>
      <c r="C20" s="38"/>
      <c r="D20" s="39"/>
      <c r="E20" s="40"/>
      <c r="F20" s="40"/>
      <c r="G20" s="40"/>
      <c r="H20" s="40"/>
    </row>
    <row r="21" spans="2:8" ht="15">
      <c r="B21" s="37" t="s">
        <v>18</v>
      </c>
      <c r="C21" s="38"/>
      <c r="D21" s="39"/>
      <c r="E21" s="40"/>
      <c r="F21" s="40"/>
      <c r="G21" s="40"/>
      <c r="H21" s="40"/>
    </row>
    <row r="22" spans="2:8" ht="15">
      <c r="B22" s="37" t="s">
        <v>19</v>
      </c>
      <c r="C22" s="38"/>
      <c r="D22" s="39"/>
      <c r="E22" s="40"/>
      <c r="F22" s="40"/>
      <c r="G22" s="40"/>
      <c r="H22" s="40"/>
    </row>
    <row r="23" spans="2:8" ht="16.5">
      <c r="B23" s="17" t="s">
        <v>20</v>
      </c>
      <c r="C23" s="28">
        <f>C19+C7</f>
        <v>17938</v>
      </c>
      <c r="D23" s="17" t="s">
        <v>21</v>
      </c>
      <c r="E23" s="28">
        <f>SUM(F23:H23)</f>
        <v>17938.488721000005</v>
      </c>
      <c r="F23" s="28">
        <f>F7</f>
        <v>17938.488721000005</v>
      </c>
      <c r="G23" s="26"/>
      <c r="H23" s="26"/>
    </row>
  </sheetData>
  <mergeCells count="3">
    <mergeCell ref="B3:H3"/>
    <mergeCell ref="B5:C5"/>
    <mergeCell ref="D5:H5"/>
  </mergeCells>
  <phoneticPr fontId="27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C9" sqref="C9:H9"/>
    </sheetView>
  </sheetViews>
  <sheetFormatPr defaultColWidth="10" defaultRowHeight="13.5"/>
  <cols>
    <col min="1" max="1" width="0.5" customWidth="1"/>
    <col min="2" max="2" width="15.75" customWidth="1"/>
    <col min="3" max="3" width="17" customWidth="1"/>
    <col min="4" max="4" width="16.5" customWidth="1"/>
    <col min="5" max="5" width="13.875" customWidth="1"/>
    <col min="6" max="6" width="16.25" customWidth="1"/>
    <col min="7" max="7" width="13.375" customWidth="1"/>
    <col min="8" max="8" width="6.5" customWidth="1"/>
  </cols>
  <sheetData>
    <row r="1" spans="1:8" ht="14.25" customHeight="1">
      <c r="A1" s="1"/>
      <c r="B1" s="2" t="s">
        <v>205</v>
      </c>
      <c r="C1" s="1"/>
      <c r="D1" s="1"/>
      <c r="E1" s="1"/>
      <c r="F1" s="1"/>
      <c r="G1" s="1"/>
    </row>
    <row r="2" spans="1:8" ht="56.45" customHeight="1">
      <c r="A2" s="1"/>
      <c r="B2" s="90" t="s">
        <v>202</v>
      </c>
      <c r="C2" s="90"/>
      <c r="D2" s="90"/>
      <c r="E2" s="90"/>
      <c r="F2" s="90"/>
      <c r="G2" s="90"/>
    </row>
    <row r="3" spans="1:8" ht="22.7" customHeight="1">
      <c r="B3" s="3" t="s">
        <v>79</v>
      </c>
      <c r="C3" s="91" t="s">
        <v>206</v>
      </c>
      <c r="D3" s="91"/>
      <c r="E3" s="91"/>
      <c r="F3" s="91"/>
      <c r="G3" s="4" t="s">
        <v>1</v>
      </c>
    </row>
    <row r="4" spans="1:8" ht="24.95" customHeight="1">
      <c r="B4" s="92" t="s">
        <v>80</v>
      </c>
      <c r="C4" s="93" t="s">
        <v>207</v>
      </c>
      <c r="D4" s="93"/>
      <c r="E4" s="93"/>
      <c r="F4" s="94" t="s">
        <v>81</v>
      </c>
      <c r="G4" s="93" t="s">
        <v>208</v>
      </c>
      <c r="H4" s="93"/>
    </row>
    <row r="5" spans="1:8" ht="22.7" customHeight="1">
      <c r="B5" s="93" t="s">
        <v>82</v>
      </c>
      <c r="C5" s="95" t="s">
        <v>209</v>
      </c>
      <c r="D5" s="96"/>
      <c r="E5" s="96"/>
      <c r="F5" s="96"/>
      <c r="G5" s="96"/>
      <c r="H5" s="97"/>
    </row>
    <row r="6" spans="1:8" ht="53.25" customHeight="1">
      <c r="B6" s="93"/>
      <c r="C6" s="98"/>
      <c r="D6" s="99"/>
      <c r="E6" s="99"/>
      <c r="F6" s="99"/>
      <c r="G6" s="99"/>
      <c r="H6" s="100"/>
    </row>
    <row r="7" spans="1:8" ht="51.75" customHeight="1">
      <c r="B7" s="94" t="s">
        <v>83</v>
      </c>
      <c r="C7" s="93" t="s">
        <v>210</v>
      </c>
      <c r="D7" s="93"/>
      <c r="E7" s="93"/>
      <c r="F7" s="93"/>
      <c r="G7" s="93"/>
      <c r="H7" s="93"/>
    </row>
    <row r="8" spans="1:8" ht="42.75" customHeight="1">
      <c r="B8" s="94" t="s">
        <v>84</v>
      </c>
      <c r="C8" s="93" t="s">
        <v>211</v>
      </c>
      <c r="D8" s="93"/>
      <c r="E8" s="93"/>
      <c r="F8" s="93"/>
      <c r="G8" s="93"/>
      <c r="H8" s="93"/>
    </row>
    <row r="9" spans="1:8" ht="50.25" customHeight="1">
      <c r="B9" s="94" t="s">
        <v>85</v>
      </c>
      <c r="C9" s="93" t="s">
        <v>212</v>
      </c>
      <c r="D9" s="93"/>
      <c r="E9" s="93"/>
      <c r="F9" s="93"/>
      <c r="G9" s="93"/>
      <c r="H9" s="93"/>
    </row>
    <row r="10" spans="1:8" ht="17.25" customHeight="1">
      <c r="B10" s="105" t="s">
        <v>86</v>
      </c>
      <c r="C10" s="94" t="s">
        <v>87</v>
      </c>
      <c r="D10" s="94" t="s">
        <v>88</v>
      </c>
      <c r="E10" s="94" t="s">
        <v>89</v>
      </c>
      <c r="F10" s="94" t="s">
        <v>90</v>
      </c>
      <c r="G10" s="101" t="s">
        <v>91</v>
      </c>
      <c r="H10" s="102"/>
    </row>
    <row r="11" spans="1:8" ht="31.5" customHeight="1">
      <c r="B11" s="106"/>
      <c r="C11" s="94" t="s">
        <v>213</v>
      </c>
      <c r="D11" s="94">
        <v>30</v>
      </c>
      <c r="E11" s="94" t="s">
        <v>214</v>
      </c>
      <c r="F11" s="94" t="s">
        <v>215</v>
      </c>
      <c r="G11" s="101">
        <v>70</v>
      </c>
      <c r="H11" s="102"/>
    </row>
    <row r="12" spans="1:8" ht="31.5" customHeight="1">
      <c r="B12" s="106"/>
      <c r="C12" s="94" t="s">
        <v>216</v>
      </c>
      <c r="D12" s="94">
        <v>20</v>
      </c>
      <c r="E12" s="94" t="s">
        <v>214</v>
      </c>
      <c r="F12" s="94" t="s">
        <v>215</v>
      </c>
      <c r="G12" s="101">
        <v>15</v>
      </c>
      <c r="H12" s="102"/>
    </row>
    <row r="13" spans="1:8" ht="31.5" customHeight="1">
      <c r="B13" s="106"/>
      <c r="C13" s="94" t="s">
        <v>217</v>
      </c>
      <c r="D13" s="94">
        <v>30</v>
      </c>
      <c r="E13" s="103" t="s">
        <v>218</v>
      </c>
      <c r="F13" s="94" t="s">
        <v>215</v>
      </c>
      <c r="G13" s="101">
        <v>90</v>
      </c>
      <c r="H13" s="102"/>
    </row>
    <row r="14" spans="1:8" ht="31.5" customHeight="1">
      <c r="B14" s="107"/>
      <c r="C14" s="94" t="s">
        <v>219</v>
      </c>
      <c r="D14" s="94">
        <v>20</v>
      </c>
      <c r="E14" s="103" t="s">
        <v>218</v>
      </c>
      <c r="F14" s="104" t="s">
        <v>220</v>
      </c>
      <c r="G14" s="101">
        <v>100</v>
      </c>
      <c r="H14" s="102"/>
    </row>
  </sheetData>
  <mergeCells count="15">
    <mergeCell ref="B10:B14"/>
    <mergeCell ref="G11:H11"/>
    <mergeCell ref="G12:H12"/>
    <mergeCell ref="G13:H13"/>
    <mergeCell ref="G14:H14"/>
    <mergeCell ref="B2:G2"/>
    <mergeCell ref="C3:F3"/>
    <mergeCell ref="C4:E4"/>
    <mergeCell ref="G4:H4"/>
    <mergeCell ref="B5:B6"/>
    <mergeCell ref="C5:H6"/>
    <mergeCell ref="C7:H7"/>
    <mergeCell ref="C8:H8"/>
    <mergeCell ref="C9:H9"/>
    <mergeCell ref="G10:H10"/>
  </mergeCells>
  <phoneticPr fontId="27" type="noConversion"/>
  <pageMargins left="0.75" right="0.75" top="1" bottom="1" header="0.5" footer="0.5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B10" sqref="B10:F47"/>
    </sheetView>
  </sheetViews>
  <sheetFormatPr defaultColWidth="10" defaultRowHeight="13.5"/>
  <cols>
    <col min="1" max="1" width="0.125" customWidth="1"/>
    <col min="2" max="2" width="11.75" customWidth="1"/>
    <col min="3" max="3" width="42.625" customWidth="1"/>
    <col min="4" max="4" width="14.875" customWidth="1"/>
    <col min="5" max="5" width="14" customWidth="1"/>
    <col min="6" max="6" width="13.75" customWidth="1"/>
    <col min="7" max="7" width="9.75" customWidth="1"/>
  </cols>
  <sheetData>
    <row r="1" spans="1:6" ht="14.25" customHeight="1">
      <c r="A1" s="1"/>
      <c r="B1" s="2" t="s">
        <v>22</v>
      </c>
      <c r="C1" s="1"/>
      <c r="D1" s="1"/>
      <c r="E1" s="1"/>
      <c r="F1" s="1"/>
    </row>
    <row r="2" spans="1:6" ht="14.25" customHeight="1"/>
    <row r="3" spans="1:6" ht="14.25" customHeight="1">
      <c r="B3" s="76" t="s">
        <v>168</v>
      </c>
      <c r="C3" s="76"/>
      <c r="D3" s="76"/>
      <c r="E3" s="76"/>
      <c r="F3" s="76"/>
    </row>
    <row r="4" spans="1:6" ht="14.25" customHeight="1">
      <c r="B4" s="76"/>
      <c r="C4" s="76"/>
      <c r="D4" s="76"/>
      <c r="E4" s="76"/>
      <c r="F4" s="76"/>
    </row>
    <row r="5" spans="1:6" ht="14.25" customHeight="1">
      <c r="B5" s="1"/>
      <c r="C5" s="1"/>
      <c r="D5" s="1"/>
      <c r="E5" s="1"/>
      <c r="F5" s="1"/>
    </row>
    <row r="6" spans="1:6" ht="18" customHeight="1">
      <c r="B6" s="1"/>
      <c r="C6" s="1"/>
      <c r="D6" s="1"/>
      <c r="E6" s="1"/>
      <c r="F6" s="11" t="s">
        <v>1</v>
      </c>
    </row>
    <row r="7" spans="1:6" ht="24.75" customHeight="1">
      <c r="B7" s="74" t="s">
        <v>23</v>
      </c>
      <c r="C7" s="74"/>
      <c r="D7" s="74" t="s">
        <v>24</v>
      </c>
      <c r="E7" s="74"/>
      <c r="F7" s="74"/>
    </row>
    <row r="8" spans="1:6" ht="21" customHeight="1">
      <c r="B8" s="24" t="s">
        <v>25</v>
      </c>
      <c r="C8" s="24" t="s">
        <v>26</v>
      </c>
      <c r="D8" s="24" t="s">
        <v>27</v>
      </c>
      <c r="E8" s="24" t="s">
        <v>28</v>
      </c>
      <c r="F8" s="24" t="s">
        <v>29</v>
      </c>
    </row>
    <row r="9" spans="1:6" ht="18" customHeight="1">
      <c r="B9" s="75" t="s">
        <v>6</v>
      </c>
      <c r="C9" s="75"/>
      <c r="D9" s="41">
        <f>SUM(E9:F9)</f>
        <v>17938.488721000002</v>
      </c>
      <c r="E9" s="41">
        <f>SUM(E10:E47)</f>
        <v>1806.390672</v>
      </c>
      <c r="F9" s="41">
        <f>SUM(F10:F47)</f>
        <v>16132.098049</v>
      </c>
    </row>
    <row r="10" spans="1:6" ht="15" customHeight="1">
      <c r="B10" s="42" t="s">
        <v>103</v>
      </c>
      <c r="C10" s="43" t="s">
        <v>104</v>
      </c>
      <c r="D10" s="44">
        <f>SUM(E10:F10)</f>
        <v>360.78607199999999</v>
      </c>
      <c r="E10" s="44">
        <v>331.16527200000002</v>
      </c>
      <c r="F10" s="44">
        <v>29.620799999999999</v>
      </c>
    </row>
    <row r="11" spans="1:6" ht="15" customHeight="1">
      <c r="B11" s="42" t="s">
        <v>105</v>
      </c>
      <c r="C11" s="43" t="s">
        <v>106</v>
      </c>
      <c r="D11" s="45">
        <f t="shared" ref="D11:D47" si="0">SUM(E11:F11)</f>
        <v>729.53927999999996</v>
      </c>
      <c r="E11" s="45">
        <v>0</v>
      </c>
      <c r="F11" s="45">
        <v>729.53927999999996</v>
      </c>
    </row>
    <row r="12" spans="1:6" ht="15" customHeight="1">
      <c r="B12" s="42" t="s">
        <v>107</v>
      </c>
      <c r="C12" s="43" t="s">
        <v>108</v>
      </c>
      <c r="D12" s="45">
        <f t="shared" si="0"/>
        <v>87.723168000000001</v>
      </c>
      <c r="E12" s="45">
        <v>87.723168000000001</v>
      </c>
      <c r="F12" s="45">
        <v>0</v>
      </c>
    </row>
    <row r="13" spans="1:6" ht="15" customHeight="1">
      <c r="B13" s="42" t="s">
        <v>109</v>
      </c>
      <c r="C13" s="43" t="s">
        <v>104</v>
      </c>
      <c r="D13" s="45">
        <f t="shared" si="0"/>
        <v>67.716672000000003</v>
      </c>
      <c r="E13" s="45">
        <v>67.716672000000003</v>
      </c>
      <c r="F13" s="45">
        <v>0</v>
      </c>
    </row>
    <row r="14" spans="1:6" ht="15" customHeight="1">
      <c r="B14" s="42" t="s">
        <v>110</v>
      </c>
      <c r="C14" s="43" t="s">
        <v>106</v>
      </c>
      <c r="D14" s="45">
        <f t="shared" si="0"/>
        <v>241.10665399999999</v>
      </c>
      <c r="E14" s="45">
        <v>0</v>
      </c>
      <c r="F14" s="45">
        <v>241.10665399999999</v>
      </c>
    </row>
    <row r="15" spans="1:6" ht="15" customHeight="1">
      <c r="B15" s="42" t="s">
        <v>111</v>
      </c>
      <c r="C15" s="43" t="s">
        <v>112</v>
      </c>
      <c r="D15" s="45">
        <f t="shared" si="0"/>
        <v>117</v>
      </c>
      <c r="E15" s="45">
        <v>0</v>
      </c>
      <c r="F15" s="45">
        <v>117</v>
      </c>
    </row>
    <row r="16" spans="1:6" ht="15" customHeight="1">
      <c r="B16" s="42" t="s">
        <v>113</v>
      </c>
      <c r="C16" s="43" t="s">
        <v>108</v>
      </c>
      <c r="D16" s="45">
        <f t="shared" si="0"/>
        <v>167.625528</v>
      </c>
      <c r="E16" s="45">
        <v>167.625528</v>
      </c>
      <c r="F16" s="45">
        <v>0</v>
      </c>
    </row>
    <row r="17" spans="2:6" ht="15" customHeight="1">
      <c r="B17" s="42" t="s">
        <v>114</v>
      </c>
      <c r="C17" s="43" t="s">
        <v>104</v>
      </c>
      <c r="D17" s="45">
        <f t="shared" si="0"/>
        <v>35.749499999999998</v>
      </c>
      <c r="E17" s="45">
        <v>35.749499999999998</v>
      </c>
      <c r="F17" s="45">
        <v>0</v>
      </c>
    </row>
    <row r="18" spans="2:6" ht="15" customHeight="1">
      <c r="B18" s="42" t="s">
        <v>115</v>
      </c>
      <c r="C18" s="43" t="s">
        <v>106</v>
      </c>
      <c r="D18" s="45">
        <f t="shared" si="0"/>
        <v>35.5</v>
      </c>
      <c r="E18" s="45">
        <v>0</v>
      </c>
      <c r="F18" s="45">
        <v>35.5</v>
      </c>
    </row>
    <row r="19" spans="2:6" ht="15" customHeight="1">
      <c r="B19" s="42" t="s">
        <v>116</v>
      </c>
      <c r="C19" s="43" t="s">
        <v>108</v>
      </c>
      <c r="D19" s="45">
        <f t="shared" si="0"/>
        <v>51.902603999999997</v>
      </c>
      <c r="E19" s="45">
        <v>51.902603999999997</v>
      </c>
      <c r="F19" s="45">
        <v>0</v>
      </c>
    </row>
    <row r="20" spans="2:6" ht="15" customHeight="1">
      <c r="B20" s="42" t="s">
        <v>117</v>
      </c>
      <c r="C20" s="43" t="s">
        <v>104</v>
      </c>
      <c r="D20" s="45">
        <f t="shared" si="0"/>
        <v>7.7539199999999999</v>
      </c>
      <c r="E20" s="45">
        <v>7.7539199999999999</v>
      </c>
      <c r="F20" s="45">
        <v>0</v>
      </c>
    </row>
    <row r="21" spans="2:6" ht="15" customHeight="1">
      <c r="B21" s="42" t="s">
        <v>118</v>
      </c>
      <c r="C21" s="43" t="s">
        <v>119</v>
      </c>
      <c r="D21" s="45">
        <f t="shared" si="0"/>
        <v>301</v>
      </c>
      <c r="E21" s="45">
        <v>0</v>
      </c>
      <c r="F21" s="45">
        <v>301</v>
      </c>
    </row>
    <row r="22" spans="2:6" ht="15" customHeight="1">
      <c r="B22" s="42" t="s">
        <v>120</v>
      </c>
      <c r="C22" s="43" t="s">
        <v>108</v>
      </c>
      <c r="D22" s="45">
        <f t="shared" si="0"/>
        <v>12.478175999999999</v>
      </c>
      <c r="E22" s="45">
        <v>10.678175999999999</v>
      </c>
      <c r="F22" s="45">
        <v>1.8</v>
      </c>
    </row>
    <row r="23" spans="2:6" ht="15" customHeight="1">
      <c r="B23" s="42" t="s">
        <v>121</v>
      </c>
      <c r="C23" s="43" t="s">
        <v>106</v>
      </c>
      <c r="D23" s="45">
        <f t="shared" si="0"/>
        <v>50</v>
      </c>
      <c r="E23" s="45">
        <v>0</v>
      </c>
      <c r="F23" s="45">
        <v>50</v>
      </c>
    </row>
    <row r="24" spans="2:6" ht="15" customHeight="1">
      <c r="B24" s="42" t="s">
        <v>122</v>
      </c>
      <c r="C24" s="43" t="s">
        <v>106</v>
      </c>
      <c r="D24" s="45">
        <f t="shared" si="0"/>
        <v>20</v>
      </c>
      <c r="E24" s="45">
        <v>0</v>
      </c>
      <c r="F24" s="45">
        <v>20</v>
      </c>
    </row>
    <row r="25" spans="2:6" ht="15" customHeight="1">
      <c r="B25" s="42" t="s">
        <v>123</v>
      </c>
      <c r="C25" s="43" t="s">
        <v>124</v>
      </c>
      <c r="D25" s="45">
        <f t="shared" si="0"/>
        <v>100</v>
      </c>
      <c r="E25" s="45">
        <v>0</v>
      </c>
      <c r="F25" s="45">
        <v>100</v>
      </c>
    </row>
    <row r="26" spans="2:6" ht="15" customHeight="1">
      <c r="B26" s="42" t="s">
        <v>125</v>
      </c>
      <c r="C26" s="43" t="s">
        <v>126</v>
      </c>
      <c r="D26" s="45">
        <f t="shared" si="0"/>
        <v>100</v>
      </c>
      <c r="E26" s="45">
        <v>0</v>
      </c>
      <c r="F26" s="45">
        <v>100</v>
      </c>
    </row>
    <row r="27" spans="2:6" ht="15" customHeight="1">
      <c r="B27" s="42" t="s">
        <v>127</v>
      </c>
      <c r="C27" s="43" t="s">
        <v>128</v>
      </c>
      <c r="D27" s="45">
        <f t="shared" si="0"/>
        <v>2231.3805000000002</v>
      </c>
      <c r="E27" s="45">
        <v>0</v>
      </c>
      <c r="F27" s="45">
        <v>2231.3805000000002</v>
      </c>
    </row>
    <row r="28" spans="2:6" ht="15" customHeight="1">
      <c r="B28" s="42" t="s">
        <v>129</v>
      </c>
      <c r="C28" s="43" t="s">
        <v>130</v>
      </c>
      <c r="D28" s="45">
        <f t="shared" si="0"/>
        <v>20.196000000000002</v>
      </c>
      <c r="E28" s="45">
        <v>0</v>
      </c>
      <c r="F28" s="45">
        <v>20.196000000000002</v>
      </c>
    </row>
    <row r="29" spans="2:6" ht="15" customHeight="1">
      <c r="B29" s="42" t="s">
        <v>131</v>
      </c>
      <c r="C29" s="43" t="s">
        <v>132</v>
      </c>
      <c r="D29" s="45">
        <f t="shared" si="0"/>
        <v>111.95833200000001</v>
      </c>
      <c r="E29" s="45">
        <v>111.95833200000001</v>
      </c>
      <c r="F29" s="45">
        <v>0</v>
      </c>
    </row>
    <row r="30" spans="2:6" ht="15" customHeight="1">
      <c r="B30" s="42" t="s">
        <v>133</v>
      </c>
      <c r="C30" s="43" t="s">
        <v>134</v>
      </c>
      <c r="D30" s="45">
        <f t="shared" si="0"/>
        <v>55.979220000000005</v>
      </c>
      <c r="E30" s="45">
        <v>55.979220000000005</v>
      </c>
      <c r="F30" s="45">
        <v>0</v>
      </c>
    </row>
    <row r="31" spans="2:6" ht="15" customHeight="1">
      <c r="B31" s="42" t="s">
        <v>135</v>
      </c>
      <c r="C31" s="43" t="s">
        <v>136</v>
      </c>
      <c r="D31" s="45">
        <f t="shared" si="0"/>
        <v>71.004000000000005</v>
      </c>
      <c r="E31" s="45">
        <v>71.004000000000005</v>
      </c>
      <c r="F31" s="45">
        <v>0</v>
      </c>
    </row>
    <row r="32" spans="2:6" ht="15" customHeight="1">
      <c r="B32" s="42" t="s">
        <v>137</v>
      </c>
      <c r="C32" s="43" t="s">
        <v>138</v>
      </c>
      <c r="D32" s="45">
        <f t="shared" si="0"/>
        <v>34.480788000000004</v>
      </c>
      <c r="E32" s="45">
        <v>34.480788000000004</v>
      </c>
      <c r="F32" s="45">
        <v>0</v>
      </c>
    </row>
    <row r="33" spans="2:6" ht="15" customHeight="1">
      <c r="B33" s="42" t="s">
        <v>139</v>
      </c>
      <c r="C33" s="43" t="s">
        <v>140</v>
      </c>
      <c r="D33" s="45">
        <f t="shared" si="0"/>
        <v>54.813395999999997</v>
      </c>
      <c r="E33" s="45">
        <v>54.813395999999997</v>
      </c>
      <c r="F33" s="45">
        <v>0</v>
      </c>
    </row>
    <row r="34" spans="2:6" ht="15" customHeight="1">
      <c r="B34" s="42" t="s">
        <v>141</v>
      </c>
      <c r="C34" s="43" t="s">
        <v>142</v>
      </c>
      <c r="D34" s="45">
        <f t="shared" si="0"/>
        <v>2.0993040000000001</v>
      </c>
      <c r="E34" s="45">
        <v>2.0993040000000001</v>
      </c>
      <c r="F34" s="45">
        <v>0</v>
      </c>
    </row>
    <row r="35" spans="2:6" ht="15" customHeight="1">
      <c r="B35" s="42" t="s">
        <v>143</v>
      </c>
      <c r="C35" s="43" t="s">
        <v>104</v>
      </c>
      <c r="D35" s="45">
        <f t="shared" si="0"/>
        <v>51.475691999999995</v>
      </c>
      <c r="E35" s="45">
        <v>51.475691999999995</v>
      </c>
      <c r="F35" s="45">
        <v>0</v>
      </c>
    </row>
    <row r="36" spans="2:6" ht="15" customHeight="1">
      <c r="B36" s="42" t="s">
        <v>144</v>
      </c>
      <c r="C36" s="43" t="s">
        <v>145</v>
      </c>
      <c r="D36" s="45">
        <f t="shared" si="0"/>
        <v>2188.1104679999999</v>
      </c>
      <c r="E36" s="45">
        <v>514.31419200000005</v>
      </c>
      <c r="F36" s="45">
        <v>1673.796276</v>
      </c>
    </row>
    <row r="37" spans="2:6" ht="15" customHeight="1">
      <c r="B37" s="42" t="s">
        <v>146</v>
      </c>
      <c r="C37" s="43" t="s">
        <v>147</v>
      </c>
      <c r="D37" s="45">
        <f t="shared" si="0"/>
        <v>1080</v>
      </c>
      <c r="E37" s="45">
        <v>0</v>
      </c>
      <c r="F37" s="45">
        <v>1080</v>
      </c>
    </row>
    <row r="38" spans="2:6" ht="15" customHeight="1">
      <c r="B38" s="42" t="s">
        <v>148</v>
      </c>
      <c r="C38" s="43" t="s">
        <v>149</v>
      </c>
      <c r="D38" s="45">
        <f t="shared" si="0"/>
        <v>105.30533899999999</v>
      </c>
      <c r="E38" s="45">
        <v>0</v>
      </c>
      <c r="F38" s="45">
        <v>105.30533899999999</v>
      </c>
    </row>
    <row r="39" spans="2:6" ht="15" customHeight="1">
      <c r="B39" s="42" t="s">
        <v>150</v>
      </c>
      <c r="C39" s="43" t="s">
        <v>151</v>
      </c>
      <c r="D39" s="45">
        <f t="shared" si="0"/>
        <v>21</v>
      </c>
      <c r="E39" s="45">
        <v>0</v>
      </c>
      <c r="F39" s="45">
        <v>21</v>
      </c>
    </row>
    <row r="40" spans="2:6" ht="15" customHeight="1">
      <c r="B40" s="42" t="s">
        <v>152</v>
      </c>
      <c r="C40" s="43" t="s">
        <v>153</v>
      </c>
      <c r="D40" s="45">
        <f t="shared" si="0"/>
        <v>4.2</v>
      </c>
      <c r="E40" s="45">
        <v>0</v>
      </c>
      <c r="F40" s="45">
        <v>4.2</v>
      </c>
    </row>
    <row r="41" spans="2:6" ht="15" customHeight="1">
      <c r="B41" s="42" t="s">
        <v>154</v>
      </c>
      <c r="C41" s="43" t="s">
        <v>155</v>
      </c>
      <c r="D41" s="45">
        <f t="shared" si="0"/>
        <v>8580</v>
      </c>
      <c r="E41" s="45">
        <v>0</v>
      </c>
      <c r="F41" s="45">
        <v>8580</v>
      </c>
    </row>
    <row r="42" spans="2:6" ht="15" customHeight="1">
      <c r="B42" s="42" t="s">
        <v>156</v>
      </c>
      <c r="C42" s="43" t="s">
        <v>157</v>
      </c>
      <c r="D42" s="45">
        <f t="shared" si="0"/>
        <v>558.65319999999997</v>
      </c>
      <c r="E42" s="45">
        <v>0</v>
      </c>
      <c r="F42" s="45">
        <v>558.65319999999997</v>
      </c>
    </row>
    <row r="43" spans="2:6" ht="15" customHeight="1">
      <c r="B43" s="42" t="s">
        <v>158</v>
      </c>
      <c r="C43" s="43" t="s">
        <v>159</v>
      </c>
      <c r="D43" s="45">
        <f t="shared" si="0"/>
        <v>83.968776000000005</v>
      </c>
      <c r="E43" s="45">
        <v>83.968776000000005</v>
      </c>
      <c r="F43" s="45">
        <v>0</v>
      </c>
    </row>
    <row r="44" spans="2:6" ht="15" customHeight="1">
      <c r="B44" s="42" t="s">
        <v>160</v>
      </c>
      <c r="C44" s="43" t="s">
        <v>104</v>
      </c>
      <c r="D44" s="45">
        <f t="shared" si="0"/>
        <v>18.916895999999998</v>
      </c>
      <c r="E44" s="45">
        <v>18.916895999999998</v>
      </c>
      <c r="F44" s="45">
        <v>0</v>
      </c>
    </row>
    <row r="45" spans="2:6" ht="15" customHeight="1">
      <c r="B45" s="42" t="s">
        <v>161</v>
      </c>
      <c r="C45" s="43" t="s">
        <v>162</v>
      </c>
      <c r="D45" s="45">
        <f t="shared" si="0"/>
        <v>100</v>
      </c>
      <c r="E45" s="45">
        <v>0</v>
      </c>
      <c r="F45" s="45">
        <v>100</v>
      </c>
    </row>
    <row r="46" spans="2:6" ht="15" customHeight="1">
      <c r="B46" s="42" t="s">
        <v>163</v>
      </c>
      <c r="C46" s="43" t="s">
        <v>164</v>
      </c>
      <c r="D46" s="45">
        <f t="shared" si="0"/>
        <v>32</v>
      </c>
      <c r="E46" s="45">
        <v>0</v>
      </c>
      <c r="F46" s="45">
        <v>32</v>
      </c>
    </row>
    <row r="47" spans="2:6" ht="15" customHeight="1">
      <c r="B47" s="42" t="s">
        <v>165</v>
      </c>
      <c r="C47" s="43" t="s">
        <v>108</v>
      </c>
      <c r="D47" s="45">
        <f t="shared" si="0"/>
        <v>47.065235999999999</v>
      </c>
      <c r="E47" s="45">
        <v>47.065235999999999</v>
      </c>
      <c r="F47" s="45">
        <v>0</v>
      </c>
    </row>
    <row r="48" spans="2:6" ht="15" customHeight="1">
      <c r="B48" s="73" t="s">
        <v>166</v>
      </c>
      <c r="C48" s="73"/>
      <c r="D48" s="73"/>
      <c r="E48" s="73"/>
      <c r="F48" s="73"/>
    </row>
  </sheetData>
  <mergeCells count="5">
    <mergeCell ref="B48:F48"/>
    <mergeCell ref="B7:C7"/>
    <mergeCell ref="D7:F7"/>
    <mergeCell ref="B9:C9"/>
    <mergeCell ref="B3:F4"/>
  </mergeCells>
  <phoneticPr fontId="27" type="noConversion"/>
  <conditionalFormatting sqref="B14">
    <cfRule type="duplicateValues" dxfId="29" priority="9" stopIfTrue="1"/>
  </conditionalFormatting>
  <conditionalFormatting sqref="B22">
    <cfRule type="duplicateValues" dxfId="28" priority="8" stopIfTrue="1"/>
  </conditionalFormatting>
  <conditionalFormatting sqref="B29">
    <cfRule type="duplicateValues" dxfId="27" priority="7" stopIfTrue="1"/>
  </conditionalFormatting>
  <conditionalFormatting sqref="B30">
    <cfRule type="duplicateValues" dxfId="26" priority="6" stopIfTrue="1"/>
  </conditionalFormatting>
  <conditionalFormatting sqref="B31">
    <cfRule type="duplicateValues" dxfId="25" priority="5" stopIfTrue="1"/>
  </conditionalFormatting>
  <conditionalFormatting sqref="B34">
    <cfRule type="duplicateValues" dxfId="24" priority="4" stopIfTrue="1"/>
  </conditionalFormatting>
  <conditionalFormatting sqref="B36">
    <cfRule type="duplicateValues" dxfId="23" priority="3" stopIfTrue="1"/>
  </conditionalFormatting>
  <conditionalFormatting sqref="B41">
    <cfRule type="duplicateValues" dxfId="22" priority="2" stopIfTrue="1"/>
  </conditionalFormatting>
  <conditionalFormatting sqref="B44:B47 B42 B37:B40 B35 B32:B33 B23:B28 B15:B21 B10:B13">
    <cfRule type="duplicateValues" dxfId="21" priority="10" stopIfTrue="1"/>
  </conditionalFormatting>
  <conditionalFormatting sqref="B43">
    <cfRule type="duplicateValues" dxfId="20" priority="1" stopIfTrue="1"/>
  </conditionalFormatting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0" workbookViewId="0">
      <selection activeCell="H29" sqref="H29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spans="1:6" ht="15.75" customHeight="1">
      <c r="A1" s="1"/>
      <c r="B1" s="25" t="s">
        <v>30</v>
      </c>
      <c r="C1" s="18"/>
      <c r="D1" s="18"/>
      <c r="E1" s="18"/>
      <c r="F1" s="18"/>
    </row>
    <row r="2" spans="1:6" ht="14.25" customHeight="1"/>
    <row r="3" spans="1:6" ht="14.25" customHeight="1">
      <c r="B3" s="76" t="s">
        <v>196</v>
      </c>
      <c r="C3" s="76"/>
      <c r="D3" s="76"/>
      <c r="E3" s="76"/>
      <c r="F3" s="76"/>
    </row>
    <row r="4" spans="1:6" ht="14.25" customHeight="1">
      <c r="B4" s="76"/>
      <c r="C4" s="76"/>
      <c r="D4" s="76"/>
      <c r="E4" s="76"/>
      <c r="F4" s="76"/>
    </row>
    <row r="5" spans="1:6" ht="14.25" customHeight="1">
      <c r="B5" s="18"/>
      <c r="C5" s="18"/>
      <c r="D5" s="18"/>
      <c r="E5" s="18"/>
      <c r="F5" s="18"/>
    </row>
    <row r="6" spans="1:6" ht="17.25" customHeight="1">
      <c r="B6" s="18"/>
      <c r="C6" s="18"/>
      <c r="D6" s="18"/>
      <c r="E6" s="18"/>
      <c r="F6" s="11" t="s">
        <v>1</v>
      </c>
    </row>
    <row r="7" spans="1:6" ht="31.7" customHeight="1">
      <c r="B7" s="77" t="s">
        <v>31</v>
      </c>
      <c r="C7" s="77"/>
      <c r="D7" s="77" t="s">
        <v>32</v>
      </c>
      <c r="E7" s="77"/>
      <c r="F7" s="77"/>
    </row>
    <row r="8" spans="1:6" ht="24.2" customHeight="1">
      <c r="B8" s="20" t="s">
        <v>33</v>
      </c>
      <c r="C8" s="20" t="s">
        <v>26</v>
      </c>
      <c r="D8" s="20" t="s">
        <v>27</v>
      </c>
      <c r="E8" s="20" t="s">
        <v>34</v>
      </c>
      <c r="F8" s="20" t="s">
        <v>35</v>
      </c>
    </row>
    <row r="9" spans="1:6" ht="17.25" customHeight="1">
      <c r="B9" s="78" t="s">
        <v>6</v>
      </c>
      <c r="C9" s="78"/>
      <c r="D9" s="51">
        <f>E9+F9</f>
        <v>1806.3906720000002</v>
      </c>
      <c r="E9" s="52">
        <f>E10+E22+E39</f>
        <v>1566.7195800000002</v>
      </c>
      <c r="F9" s="52">
        <f>F10+F22+F39</f>
        <v>239.67109199999999</v>
      </c>
    </row>
    <row r="10" spans="1:6" ht="17.25" customHeight="1">
      <c r="B10" s="6" t="s">
        <v>36</v>
      </c>
      <c r="C10" s="22" t="s">
        <v>37</v>
      </c>
      <c r="D10" s="51">
        <f t="shared" ref="D10:D41" si="0">E10+F10</f>
        <v>1474.4997720000001</v>
      </c>
      <c r="E10" s="53">
        <v>1474.4997720000001</v>
      </c>
      <c r="F10" s="53">
        <v>0</v>
      </c>
    </row>
    <row r="11" spans="1:6" ht="17.25" customHeight="1">
      <c r="B11" s="6">
        <v>30101</v>
      </c>
      <c r="C11" s="46" t="s">
        <v>170</v>
      </c>
      <c r="D11" s="51">
        <f t="shared" si="0"/>
        <v>369.75839999999999</v>
      </c>
      <c r="E11" s="53">
        <v>369.75839999999999</v>
      </c>
      <c r="F11" s="53">
        <v>0</v>
      </c>
    </row>
    <row r="12" spans="1:6" ht="17.25" customHeight="1">
      <c r="B12" s="6">
        <v>30102</v>
      </c>
      <c r="C12" s="47" t="s">
        <v>171</v>
      </c>
      <c r="D12" s="51">
        <f t="shared" si="0"/>
        <v>112.8156</v>
      </c>
      <c r="E12" s="53">
        <v>112.8156</v>
      </c>
      <c r="F12" s="53">
        <v>0</v>
      </c>
    </row>
    <row r="13" spans="1:6" ht="17.25" customHeight="1">
      <c r="B13" s="6">
        <v>30103</v>
      </c>
      <c r="C13" s="47" t="s">
        <v>172</v>
      </c>
      <c r="D13" s="51">
        <f t="shared" si="0"/>
        <v>122.02376399999999</v>
      </c>
      <c r="E13" s="53">
        <v>122.02376399999999</v>
      </c>
      <c r="F13" s="53">
        <v>0</v>
      </c>
    </row>
    <row r="14" spans="1:6" ht="17.25" customHeight="1">
      <c r="B14" s="6">
        <v>30107</v>
      </c>
      <c r="C14" s="47" t="s">
        <v>173</v>
      </c>
      <c r="D14" s="51">
        <f t="shared" si="0"/>
        <v>494.19600000000003</v>
      </c>
      <c r="E14" s="53">
        <v>494.19600000000003</v>
      </c>
      <c r="F14" s="53">
        <v>0</v>
      </c>
    </row>
    <row r="15" spans="1:6" ht="17.25" customHeight="1">
      <c r="B15" s="6">
        <v>30108</v>
      </c>
      <c r="C15" s="47" t="s">
        <v>174</v>
      </c>
      <c r="D15" s="51">
        <f t="shared" si="0"/>
        <v>111.95833200000001</v>
      </c>
      <c r="E15" s="53">
        <v>111.95833200000001</v>
      </c>
      <c r="F15" s="53">
        <v>0</v>
      </c>
    </row>
    <row r="16" spans="1:6" ht="17.25" customHeight="1">
      <c r="B16" s="6">
        <v>30109</v>
      </c>
      <c r="C16" s="47" t="s">
        <v>175</v>
      </c>
      <c r="D16" s="51">
        <f t="shared" si="0"/>
        <v>55.979219999999998</v>
      </c>
      <c r="E16" s="53">
        <v>55.979219999999998</v>
      </c>
      <c r="F16" s="53">
        <v>0</v>
      </c>
    </row>
    <row r="17" spans="2:6" ht="17.25" customHeight="1">
      <c r="B17" s="6">
        <v>30110</v>
      </c>
      <c r="C17" s="48" t="s">
        <v>176</v>
      </c>
      <c r="D17" s="51">
        <f t="shared" si="0"/>
        <v>59.478071999999997</v>
      </c>
      <c r="E17" s="53">
        <v>59.478071999999997</v>
      </c>
      <c r="F17" s="53">
        <v>0</v>
      </c>
    </row>
    <row r="18" spans="2:6" ht="17.25" customHeight="1">
      <c r="B18" s="6">
        <v>30112</v>
      </c>
      <c r="C18" s="49" t="s">
        <v>177</v>
      </c>
      <c r="D18" s="51">
        <f t="shared" si="0"/>
        <v>12.595607999999999</v>
      </c>
      <c r="E18" s="53">
        <v>12.595607999999999</v>
      </c>
      <c r="F18" s="53">
        <v>0</v>
      </c>
    </row>
    <row r="19" spans="2:6" ht="17.25" customHeight="1">
      <c r="B19" s="6">
        <v>30113</v>
      </c>
      <c r="C19" s="46" t="s">
        <v>159</v>
      </c>
      <c r="D19" s="51">
        <f t="shared" si="0"/>
        <v>83.968776000000005</v>
      </c>
      <c r="E19" s="53">
        <v>83.968776000000005</v>
      </c>
      <c r="F19" s="53">
        <v>0</v>
      </c>
    </row>
    <row r="20" spans="2:6" ht="17.25" customHeight="1">
      <c r="B20" s="6">
        <v>30199</v>
      </c>
      <c r="C20" s="47" t="s">
        <v>178</v>
      </c>
      <c r="D20" s="51">
        <f t="shared" si="0"/>
        <v>51.707999999999998</v>
      </c>
      <c r="E20" s="53">
        <v>51.707999999999998</v>
      </c>
      <c r="F20" s="53">
        <v>0</v>
      </c>
    </row>
    <row r="21" spans="2:6" ht="17.25" customHeight="1">
      <c r="B21" s="6">
        <v>30309</v>
      </c>
      <c r="C21" s="48" t="s">
        <v>169</v>
      </c>
      <c r="D21" s="51">
        <f t="shared" si="0"/>
        <v>1.7999999999999999E-2</v>
      </c>
      <c r="E21" s="53">
        <v>1.7999999999999999E-2</v>
      </c>
      <c r="F21" s="53">
        <v>0</v>
      </c>
    </row>
    <row r="22" spans="2:6" ht="17.25" customHeight="1">
      <c r="B22" s="6" t="s">
        <v>38</v>
      </c>
      <c r="C22" s="22" t="s">
        <v>39</v>
      </c>
      <c r="D22" s="51">
        <f t="shared" si="0"/>
        <v>239.67109199999999</v>
      </c>
      <c r="E22" s="53">
        <v>0</v>
      </c>
      <c r="F22" s="53">
        <v>239.67109199999999</v>
      </c>
    </row>
    <row r="23" spans="2:6" ht="17.25" customHeight="1">
      <c r="B23" s="6">
        <v>30201</v>
      </c>
      <c r="C23" s="50" t="s">
        <v>179</v>
      </c>
      <c r="D23" s="51">
        <f t="shared" si="0"/>
        <v>32</v>
      </c>
      <c r="E23" s="53">
        <v>0</v>
      </c>
      <c r="F23" s="53">
        <v>32</v>
      </c>
    </row>
    <row r="24" spans="2:6" ht="17.25" customHeight="1">
      <c r="B24" s="6">
        <v>30205</v>
      </c>
      <c r="C24" s="50" t="s">
        <v>180</v>
      </c>
      <c r="D24" s="51">
        <f t="shared" si="0"/>
        <v>4.5</v>
      </c>
      <c r="E24" s="53">
        <v>0</v>
      </c>
      <c r="F24" s="53">
        <v>4.5</v>
      </c>
    </row>
    <row r="25" spans="2:6" ht="17.25" customHeight="1">
      <c r="B25" s="6">
        <v>30206</v>
      </c>
      <c r="C25" s="50" t="s">
        <v>181</v>
      </c>
      <c r="D25" s="51">
        <f t="shared" si="0"/>
        <v>4.5</v>
      </c>
      <c r="E25" s="53">
        <v>0</v>
      </c>
      <c r="F25" s="53">
        <v>4.5</v>
      </c>
    </row>
    <row r="26" spans="2:6" ht="17.25" customHeight="1">
      <c r="B26" s="6">
        <v>30207</v>
      </c>
      <c r="C26" s="50" t="s">
        <v>182</v>
      </c>
      <c r="D26" s="51">
        <f t="shared" si="0"/>
        <v>14.172000000000001</v>
      </c>
      <c r="E26" s="53">
        <v>0</v>
      </c>
      <c r="F26" s="53">
        <v>14.172000000000001</v>
      </c>
    </row>
    <row r="27" spans="2:6" ht="17.25" customHeight="1">
      <c r="B27" s="6">
        <v>30211</v>
      </c>
      <c r="C27" s="50" t="s">
        <v>183</v>
      </c>
      <c r="D27" s="51">
        <f t="shared" si="0"/>
        <v>1.5</v>
      </c>
      <c r="E27" s="53">
        <v>0</v>
      </c>
      <c r="F27" s="53">
        <v>1.5</v>
      </c>
    </row>
    <row r="28" spans="2:6" ht="17.25" customHeight="1">
      <c r="B28" s="6">
        <v>30213</v>
      </c>
      <c r="C28" s="50" t="s">
        <v>184</v>
      </c>
      <c r="D28" s="51">
        <f t="shared" si="0"/>
        <v>2.5</v>
      </c>
      <c r="E28" s="53">
        <v>0</v>
      </c>
      <c r="F28" s="53">
        <v>2.5</v>
      </c>
    </row>
    <row r="29" spans="2:6" ht="17.25" customHeight="1">
      <c r="B29" s="6">
        <v>30215</v>
      </c>
      <c r="C29" s="50" t="s">
        <v>185</v>
      </c>
      <c r="D29" s="51">
        <f t="shared" si="0"/>
        <v>1</v>
      </c>
      <c r="E29" s="53">
        <v>0</v>
      </c>
      <c r="F29" s="53">
        <v>1</v>
      </c>
    </row>
    <row r="30" spans="2:6" ht="17.25" customHeight="1">
      <c r="B30" s="6">
        <v>30216</v>
      </c>
      <c r="C30" s="50" t="s">
        <v>186</v>
      </c>
      <c r="D30" s="51">
        <f t="shared" si="0"/>
        <v>7.0465080000000002</v>
      </c>
      <c r="E30" s="53">
        <v>0</v>
      </c>
      <c r="F30" s="53">
        <v>7.0465080000000002</v>
      </c>
    </row>
    <row r="31" spans="2:6" ht="17.25" customHeight="1">
      <c r="B31" s="6">
        <v>30217</v>
      </c>
      <c r="C31" s="50" t="s">
        <v>45</v>
      </c>
      <c r="D31" s="51">
        <f t="shared" si="0"/>
        <v>32</v>
      </c>
      <c r="E31" s="53">
        <v>0</v>
      </c>
      <c r="F31" s="53">
        <v>32</v>
      </c>
    </row>
    <row r="32" spans="2:6" ht="17.25" customHeight="1">
      <c r="B32" s="6">
        <v>30226</v>
      </c>
      <c r="C32" s="50" t="s">
        <v>187</v>
      </c>
      <c r="D32" s="51">
        <f t="shared" si="0"/>
        <v>2</v>
      </c>
      <c r="E32" s="53">
        <v>0</v>
      </c>
      <c r="F32" s="53">
        <v>2</v>
      </c>
    </row>
    <row r="33" spans="2:6" ht="17.25" customHeight="1">
      <c r="B33" s="6">
        <v>30227</v>
      </c>
      <c r="C33" s="50" t="s">
        <v>188</v>
      </c>
      <c r="D33" s="51">
        <f t="shared" si="0"/>
        <v>1.5</v>
      </c>
      <c r="E33" s="53">
        <v>0</v>
      </c>
      <c r="F33" s="53">
        <v>1.5</v>
      </c>
    </row>
    <row r="34" spans="2:6" ht="17.25" customHeight="1">
      <c r="B34" s="6">
        <v>30228</v>
      </c>
      <c r="C34" s="50" t="s">
        <v>189</v>
      </c>
      <c r="D34" s="51">
        <f t="shared" si="0"/>
        <v>13.994832000000001</v>
      </c>
      <c r="E34" s="53">
        <v>0</v>
      </c>
      <c r="F34" s="53">
        <v>13.994832000000001</v>
      </c>
    </row>
    <row r="35" spans="2:6" ht="17.25" customHeight="1">
      <c r="B35" s="6">
        <v>30229</v>
      </c>
      <c r="C35" s="50" t="s">
        <v>190</v>
      </c>
      <c r="D35" s="51">
        <f t="shared" si="0"/>
        <v>11.092752000000001</v>
      </c>
      <c r="E35" s="53">
        <v>0</v>
      </c>
      <c r="F35" s="53">
        <v>11.092752000000001</v>
      </c>
    </row>
    <row r="36" spans="2:6" ht="17.25" customHeight="1">
      <c r="B36" s="6">
        <v>30231</v>
      </c>
      <c r="C36" s="50" t="s">
        <v>191</v>
      </c>
      <c r="D36" s="51">
        <f t="shared" si="0"/>
        <v>37</v>
      </c>
      <c r="E36" s="53">
        <v>0</v>
      </c>
      <c r="F36" s="53">
        <v>37</v>
      </c>
    </row>
    <row r="37" spans="2:6" ht="17.25" customHeight="1">
      <c r="B37" s="6">
        <v>30239</v>
      </c>
      <c r="C37" s="50" t="s">
        <v>192</v>
      </c>
      <c r="D37" s="51">
        <f t="shared" si="0"/>
        <v>73.314999999999998</v>
      </c>
      <c r="E37" s="53">
        <v>0</v>
      </c>
      <c r="F37" s="53">
        <v>73.314999999999998</v>
      </c>
    </row>
    <row r="38" spans="2:6" ht="16.5" customHeight="1">
      <c r="B38" s="6">
        <v>30299</v>
      </c>
      <c r="C38" s="50" t="s">
        <v>193</v>
      </c>
      <c r="D38" s="51">
        <f t="shared" si="0"/>
        <v>0.8</v>
      </c>
      <c r="E38" s="53">
        <v>0</v>
      </c>
      <c r="F38" s="53">
        <v>0.8</v>
      </c>
    </row>
    <row r="39" spans="2:6" ht="17.25" customHeight="1">
      <c r="B39" s="6" t="s">
        <v>40</v>
      </c>
      <c r="C39" s="22" t="s">
        <v>41</v>
      </c>
      <c r="D39" s="51">
        <f t="shared" si="0"/>
        <v>92.219808</v>
      </c>
      <c r="E39" s="53">
        <v>92.219808</v>
      </c>
      <c r="F39" s="53">
        <v>0</v>
      </c>
    </row>
    <row r="40" spans="2:6" ht="17.25" customHeight="1">
      <c r="B40" s="6">
        <v>30305</v>
      </c>
      <c r="C40" s="50" t="s">
        <v>194</v>
      </c>
      <c r="D40" s="51">
        <f t="shared" si="0"/>
        <v>72.900000000000006</v>
      </c>
      <c r="E40" s="53">
        <v>72.900000000000006</v>
      </c>
      <c r="F40" s="53">
        <v>0</v>
      </c>
    </row>
    <row r="41" spans="2:6" ht="17.25" customHeight="1">
      <c r="B41" s="6">
        <v>30307</v>
      </c>
      <c r="C41" s="50" t="s">
        <v>195</v>
      </c>
      <c r="D41" s="51">
        <f t="shared" si="0"/>
        <v>19.319807999999998</v>
      </c>
      <c r="E41" s="53">
        <v>19.319807999999998</v>
      </c>
      <c r="F41" s="53">
        <v>0</v>
      </c>
    </row>
  </sheetData>
  <mergeCells count="4">
    <mergeCell ref="B7:C7"/>
    <mergeCell ref="D7:F7"/>
    <mergeCell ref="B9:C9"/>
    <mergeCell ref="B3:F4"/>
  </mergeCells>
  <phoneticPr fontId="27" type="noConversion"/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6" sqref="B6:G9"/>
    </sheetView>
  </sheetViews>
  <sheetFormatPr defaultColWidth="10" defaultRowHeight="13.5"/>
  <cols>
    <col min="1" max="1" width="0.375" customWidth="1"/>
    <col min="2" max="2" width="17" customWidth="1"/>
    <col min="3" max="3" width="17.625" customWidth="1"/>
    <col min="4" max="4" width="17" customWidth="1"/>
    <col min="5" max="5" width="15.875" customWidth="1"/>
    <col min="6" max="6" width="16.875" customWidth="1"/>
    <col min="7" max="7" width="17.5" customWidth="1"/>
    <col min="8" max="8" width="9.75" customWidth="1"/>
  </cols>
  <sheetData>
    <row r="1" spans="1:7" ht="14.25" customHeight="1">
      <c r="A1" s="1"/>
      <c r="B1" s="2" t="s">
        <v>42</v>
      </c>
    </row>
    <row r="2" spans="1:7" ht="14.25" customHeight="1">
      <c r="B2" s="79" t="s">
        <v>197</v>
      </c>
      <c r="C2" s="79"/>
      <c r="D2" s="79"/>
      <c r="E2" s="79"/>
      <c r="F2" s="79"/>
      <c r="G2" s="79"/>
    </row>
    <row r="3" spans="1:7" ht="14.25" customHeight="1">
      <c r="B3" s="79"/>
      <c r="C3" s="79"/>
      <c r="D3" s="79"/>
      <c r="E3" s="79"/>
      <c r="F3" s="79"/>
      <c r="G3" s="79"/>
    </row>
    <row r="4" spans="1:7" ht="14.25" customHeight="1">
      <c r="B4" s="79"/>
      <c r="C4" s="79"/>
      <c r="D4" s="79"/>
      <c r="E4" s="79"/>
      <c r="F4" s="79"/>
      <c r="G4" s="79"/>
    </row>
    <row r="5" spans="1:7" ht="18" customHeight="1">
      <c r="G5" s="11" t="s">
        <v>1</v>
      </c>
    </row>
    <row r="6" spans="1:7" ht="33.950000000000003" customHeight="1">
      <c r="B6" s="74" t="s">
        <v>24</v>
      </c>
      <c r="C6" s="74"/>
      <c r="D6" s="74"/>
      <c r="E6" s="74"/>
      <c r="F6" s="74"/>
      <c r="G6" s="74"/>
    </row>
    <row r="7" spans="1:7" ht="31.7" customHeight="1">
      <c r="B7" s="74" t="s">
        <v>6</v>
      </c>
      <c r="C7" s="74" t="s">
        <v>43</v>
      </c>
      <c r="D7" s="74" t="s">
        <v>44</v>
      </c>
      <c r="E7" s="74"/>
      <c r="F7" s="74"/>
      <c r="G7" s="74" t="s">
        <v>45</v>
      </c>
    </row>
    <row r="8" spans="1:7" ht="31.7" customHeight="1">
      <c r="B8" s="74"/>
      <c r="C8" s="74"/>
      <c r="D8" s="24" t="s">
        <v>46</v>
      </c>
      <c r="E8" s="24" t="s">
        <v>47</v>
      </c>
      <c r="F8" s="24" t="s">
        <v>48</v>
      </c>
      <c r="G8" s="74"/>
    </row>
    <row r="9" spans="1:7" ht="22.7" customHeight="1">
      <c r="B9" s="54">
        <f>C9+D9+G9</f>
        <v>69</v>
      </c>
      <c r="C9" s="54"/>
      <c r="D9" s="54">
        <f>SUM(E9:F9)</f>
        <v>37</v>
      </c>
      <c r="E9" s="54"/>
      <c r="F9" s="54">
        <v>37</v>
      </c>
      <c r="G9" s="54">
        <v>32</v>
      </c>
    </row>
  </sheetData>
  <mergeCells count="6">
    <mergeCell ref="B2:G4"/>
    <mergeCell ref="B6:G6"/>
    <mergeCell ref="D7:F7"/>
    <mergeCell ref="B7:B8"/>
    <mergeCell ref="C7:C8"/>
    <mergeCell ref="G7:G8"/>
  </mergeCells>
  <phoneticPr fontId="27" type="noConversion"/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3" sqref="B3:F4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1"/>
      <c r="B1" s="19" t="s">
        <v>49</v>
      </c>
      <c r="C1" s="18"/>
      <c r="D1" s="18"/>
      <c r="E1" s="18"/>
      <c r="F1" s="18"/>
    </row>
    <row r="2" spans="1:6" ht="14.25" customHeight="1"/>
    <row r="3" spans="1:6" ht="21.95" customHeight="1">
      <c r="B3" s="76" t="s">
        <v>198</v>
      </c>
      <c r="C3" s="76"/>
      <c r="D3" s="76"/>
      <c r="E3" s="76"/>
      <c r="F3" s="76"/>
    </row>
    <row r="4" spans="1:6" ht="23.45" customHeight="1">
      <c r="B4" s="76"/>
      <c r="C4" s="76"/>
      <c r="D4" s="76"/>
      <c r="E4" s="76"/>
      <c r="F4" s="76"/>
    </row>
    <row r="5" spans="1:6" ht="14.25" customHeight="1">
      <c r="B5" s="18"/>
      <c r="C5" s="18"/>
      <c r="D5" s="18"/>
      <c r="E5" s="18"/>
      <c r="F5" s="18"/>
    </row>
    <row r="6" spans="1:6" ht="18.75" customHeight="1">
      <c r="B6" s="18"/>
      <c r="C6" s="18"/>
      <c r="D6" s="18"/>
      <c r="E6" s="18"/>
      <c r="F6" s="11" t="s">
        <v>1</v>
      </c>
    </row>
    <row r="7" spans="1:6" ht="29.45" customHeight="1">
      <c r="B7" s="77" t="s">
        <v>25</v>
      </c>
      <c r="C7" s="77" t="s">
        <v>26</v>
      </c>
      <c r="D7" s="77" t="s">
        <v>50</v>
      </c>
      <c r="E7" s="77"/>
      <c r="F7" s="77"/>
    </row>
    <row r="8" spans="1:6" ht="27.2" customHeight="1">
      <c r="B8" s="77"/>
      <c r="C8" s="77"/>
      <c r="D8" s="20" t="s">
        <v>27</v>
      </c>
      <c r="E8" s="20" t="s">
        <v>28</v>
      </c>
      <c r="F8" s="20" t="s">
        <v>29</v>
      </c>
    </row>
    <row r="9" spans="1:6" ht="18" customHeight="1">
      <c r="B9" s="78" t="s">
        <v>6</v>
      </c>
      <c r="C9" s="78"/>
      <c r="D9" s="21"/>
      <c r="E9" s="21"/>
      <c r="F9" s="21"/>
    </row>
    <row r="10" spans="1:6" ht="14.25" customHeight="1">
      <c r="B10" s="6"/>
      <c r="C10" s="22"/>
      <c r="D10" s="23"/>
      <c r="E10" s="23"/>
      <c r="F10" s="23"/>
    </row>
    <row r="11" spans="1:6" ht="14.25" customHeight="1">
      <c r="B11" s="6" t="s">
        <v>51</v>
      </c>
      <c r="C11" s="22" t="s">
        <v>51</v>
      </c>
      <c r="D11" s="23"/>
      <c r="E11" s="23"/>
      <c r="F11" s="23"/>
    </row>
    <row r="12" spans="1:6" ht="14.25" customHeight="1">
      <c r="B12" s="6" t="s">
        <v>52</v>
      </c>
      <c r="C12" s="22" t="s">
        <v>52</v>
      </c>
      <c r="D12" s="23"/>
      <c r="E12" s="23"/>
      <c r="F12" s="23"/>
    </row>
    <row r="13" spans="1:6" ht="14.25" customHeight="1">
      <c r="B13" s="80" t="s">
        <v>53</v>
      </c>
      <c r="C13" s="80"/>
      <c r="D13" s="80"/>
      <c r="E13" s="80"/>
      <c r="F13" s="80"/>
    </row>
  </sheetData>
  <mergeCells count="6">
    <mergeCell ref="B3:F4"/>
    <mergeCell ref="D7:F7"/>
    <mergeCell ref="B9:C9"/>
    <mergeCell ref="B13:F13"/>
    <mergeCell ref="B7:B8"/>
    <mergeCell ref="C7:C8"/>
  </mergeCells>
  <phoneticPr fontId="27" type="noConversion"/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C3" sqref="C3:F4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1"/>
      <c r="C1" s="2" t="s">
        <v>54</v>
      </c>
    </row>
    <row r="2" spans="1:6" ht="14.25" customHeight="1"/>
    <row r="3" spans="1:6" ht="14.25" customHeight="1">
      <c r="C3" s="79" t="s">
        <v>199</v>
      </c>
      <c r="D3" s="79"/>
      <c r="E3" s="79"/>
      <c r="F3" s="79"/>
    </row>
    <row r="4" spans="1:6" ht="14.25" customHeight="1">
      <c r="C4" s="79"/>
      <c r="D4" s="79"/>
      <c r="E4" s="79"/>
      <c r="F4" s="79"/>
    </row>
    <row r="5" spans="1:6" ht="14.25" customHeight="1"/>
    <row r="6" spans="1:6" ht="20.45" customHeight="1">
      <c r="F6" s="15" t="s">
        <v>1</v>
      </c>
    </row>
    <row r="7" spans="1:6" ht="30.2" customHeight="1">
      <c r="C7" s="81" t="s">
        <v>2</v>
      </c>
      <c r="D7" s="81"/>
      <c r="E7" s="81" t="s">
        <v>3</v>
      </c>
      <c r="F7" s="81"/>
    </row>
    <row r="8" spans="1:6" ht="28.7" customHeight="1">
      <c r="C8" s="16" t="s">
        <v>4</v>
      </c>
      <c r="D8" s="16" t="s">
        <v>5</v>
      </c>
      <c r="E8" s="16" t="s">
        <v>4</v>
      </c>
      <c r="F8" s="16" t="s">
        <v>5</v>
      </c>
    </row>
    <row r="9" spans="1:6" ht="21.95" customHeight="1">
      <c r="C9" s="17" t="s">
        <v>6</v>
      </c>
      <c r="D9" s="55">
        <f>SUM(D10:D20)</f>
        <v>17938</v>
      </c>
      <c r="E9" s="56" t="s">
        <v>6</v>
      </c>
      <c r="F9" s="55">
        <f>SUM(F10:F20)</f>
        <v>17938.488721000005</v>
      </c>
    </row>
    <row r="10" spans="1:6" ht="23.25" customHeight="1">
      <c r="B10" s="18" t="s">
        <v>55</v>
      </c>
      <c r="C10" s="57" t="s">
        <v>12</v>
      </c>
      <c r="D10" s="58">
        <v>17938</v>
      </c>
      <c r="E10" s="29" t="s">
        <v>92</v>
      </c>
      <c r="F10" s="58">
        <v>2285.881574</v>
      </c>
    </row>
    <row r="11" spans="1:6" ht="23.25" customHeight="1">
      <c r="B11" s="18"/>
      <c r="C11" s="57" t="s">
        <v>13</v>
      </c>
      <c r="D11" s="59"/>
      <c r="E11" s="29" t="s">
        <v>93</v>
      </c>
      <c r="F11" s="58">
        <v>200</v>
      </c>
    </row>
    <row r="12" spans="1:6" ht="23.25" customHeight="1">
      <c r="B12" s="18"/>
      <c r="C12" s="57" t="s">
        <v>14</v>
      </c>
      <c r="D12" s="59"/>
      <c r="E12" s="29" t="s">
        <v>94</v>
      </c>
      <c r="F12" s="58">
        <v>2231.3805000000002</v>
      </c>
    </row>
    <row r="13" spans="1:6" ht="23.25" customHeight="1">
      <c r="B13" s="18"/>
      <c r="C13" s="57" t="s">
        <v>56</v>
      </c>
      <c r="D13" s="59"/>
      <c r="E13" s="29" t="s">
        <v>95</v>
      </c>
      <c r="F13" s="58">
        <v>259.13755200000003</v>
      </c>
    </row>
    <row r="14" spans="1:6" ht="23.25" customHeight="1">
      <c r="B14" s="18"/>
      <c r="C14" s="57" t="s">
        <v>57</v>
      </c>
      <c r="D14" s="59"/>
      <c r="E14" s="29" t="s">
        <v>96</v>
      </c>
      <c r="F14" s="58">
        <v>91.393488000000005</v>
      </c>
    </row>
    <row r="15" spans="1:6" ht="23.25" customHeight="1">
      <c r="B15" s="18"/>
      <c r="C15" s="57" t="s">
        <v>58</v>
      </c>
      <c r="D15" s="59"/>
      <c r="E15" s="29" t="s">
        <v>97</v>
      </c>
      <c r="F15" s="58">
        <v>3424.8914990000003</v>
      </c>
    </row>
    <row r="16" spans="1:6" ht="23.25" customHeight="1">
      <c r="B16" s="18"/>
      <c r="C16" s="57" t="s">
        <v>59</v>
      </c>
      <c r="D16" s="59"/>
      <c r="E16" s="29" t="s">
        <v>98</v>
      </c>
      <c r="F16" s="58">
        <v>25.2</v>
      </c>
    </row>
    <row r="17" spans="2:6" ht="23.25" customHeight="1">
      <c r="B17" s="18"/>
      <c r="C17" s="57" t="s">
        <v>60</v>
      </c>
      <c r="D17" s="59"/>
      <c r="E17" s="29" t="s">
        <v>99</v>
      </c>
      <c r="F17" s="58">
        <v>8580</v>
      </c>
    </row>
    <row r="18" spans="2:6" ht="23.25" customHeight="1">
      <c r="B18" s="18"/>
      <c r="C18" s="60" t="s">
        <v>61</v>
      </c>
      <c r="D18" s="59"/>
      <c r="E18" s="29" t="s">
        <v>100</v>
      </c>
      <c r="F18" s="58">
        <v>558.65319999999997</v>
      </c>
    </row>
    <row r="19" spans="2:6" ht="23.25" customHeight="1">
      <c r="C19" s="61"/>
      <c r="D19" s="62"/>
      <c r="E19" s="29" t="s">
        <v>101</v>
      </c>
      <c r="F19" s="63">
        <v>83.968776000000005</v>
      </c>
    </row>
    <row r="20" spans="2:6" ht="23.25" customHeight="1">
      <c r="C20" s="61"/>
      <c r="D20" s="62"/>
      <c r="E20" s="29" t="s">
        <v>102</v>
      </c>
      <c r="F20" s="63">
        <v>197.98213200000001</v>
      </c>
    </row>
  </sheetData>
  <mergeCells count="3">
    <mergeCell ref="C7:D7"/>
    <mergeCell ref="E7:F7"/>
    <mergeCell ref="C3:F4"/>
  </mergeCells>
  <phoneticPr fontId="27" type="noConversion"/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B3" sqref="B3:M4"/>
    </sheetView>
  </sheetViews>
  <sheetFormatPr defaultColWidth="10" defaultRowHeight="13.5"/>
  <cols>
    <col min="1" max="1" width="0.375" customWidth="1"/>
    <col min="2" max="2" width="10" customWidth="1"/>
    <col min="3" max="3" width="29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spans="1:13" ht="14.25" customHeight="1">
      <c r="A1" s="1"/>
      <c r="B1" s="2" t="s">
        <v>62</v>
      </c>
    </row>
    <row r="2" spans="1:13" ht="14.25" customHeight="1"/>
    <row r="3" spans="1:13" ht="14.25" customHeight="1">
      <c r="B3" s="83" t="s">
        <v>200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4.25" customHeigh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4.25" customHeight="1"/>
    <row r="6" spans="1:13" ht="19.5" customHeight="1">
      <c r="M6" s="11" t="s">
        <v>1</v>
      </c>
    </row>
    <row r="7" spans="1:13" ht="31.7" customHeight="1">
      <c r="B7" s="84" t="s">
        <v>63</v>
      </c>
      <c r="C7" s="84"/>
      <c r="D7" s="84" t="s">
        <v>27</v>
      </c>
      <c r="E7" s="82" t="s">
        <v>64</v>
      </c>
      <c r="F7" s="82" t="s">
        <v>65</v>
      </c>
      <c r="G7" s="82" t="s">
        <v>66</v>
      </c>
      <c r="H7" s="82" t="s">
        <v>67</v>
      </c>
      <c r="I7" s="82" t="s">
        <v>68</v>
      </c>
      <c r="J7" s="82" t="s">
        <v>69</v>
      </c>
      <c r="K7" s="82" t="s">
        <v>70</v>
      </c>
      <c r="L7" s="82" t="s">
        <v>71</v>
      </c>
      <c r="M7" s="82" t="s">
        <v>72</v>
      </c>
    </row>
    <row r="8" spans="1:13" ht="26.45" customHeight="1">
      <c r="B8" s="14" t="s">
        <v>33</v>
      </c>
      <c r="C8" s="14" t="s">
        <v>26</v>
      </c>
      <c r="D8" s="84"/>
      <c r="E8" s="82"/>
      <c r="F8" s="82"/>
      <c r="G8" s="82"/>
      <c r="H8" s="82"/>
      <c r="I8" s="82"/>
      <c r="J8" s="82"/>
      <c r="K8" s="82"/>
      <c r="L8" s="82"/>
      <c r="M8" s="82"/>
    </row>
    <row r="9" spans="1:13" ht="18" customHeight="1">
      <c r="B9" s="85" t="s">
        <v>6</v>
      </c>
      <c r="C9" s="85"/>
      <c r="D9" s="69">
        <f>SUM(E9:M9)</f>
        <v>17938.488721000002</v>
      </c>
      <c r="E9" s="69">
        <f>SUM(E10:E47)</f>
        <v>17938.488721000002</v>
      </c>
      <c r="F9" s="64"/>
      <c r="G9" s="64"/>
      <c r="H9" s="64"/>
      <c r="I9" s="64"/>
      <c r="J9" s="64"/>
      <c r="K9" s="64"/>
      <c r="L9" s="64"/>
      <c r="M9" s="64"/>
    </row>
    <row r="10" spans="1:13" ht="16.5" customHeight="1">
      <c r="B10" s="42" t="s">
        <v>103</v>
      </c>
      <c r="C10" s="43" t="s">
        <v>104</v>
      </c>
      <c r="D10" s="65">
        <f>SUM(E10:M10)</f>
        <v>360.78607199999999</v>
      </c>
      <c r="E10" s="66">
        <v>360.78607199999999</v>
      </c>
      <c r="F10" s="67"/>
      <c r="G10" s="67"/>
      <c r="H10" s="67"/>
      <c r="I10" s="67"/>
      <c r="J10" s="67"/>
      <c r="K10" s="67"/>
      <c r="L10" s="67"/>
      <c r="M10" s="67"/>
    </row>
    <row r="11" spans="1:13" ht="16.5" customHeight="1">
      <c r="B11" s="42" t="s">
        <v>105</v>
      </c>
      <c r="C11" s="43" t="s">
        <v>106</v>
      </c>
      <c r="D11" s="65">
        <f t="shared" ref="D11:D47" si="0">SUM(E11:M11)</f>
        <v>729.53927999999996</v>
      </c>
      <c r="E11" s="66">
        <v>729.53927999999996</v>
      </c>
      <c r="F11" s="67"/>
      <c r="G11" s="67"/>
      <c r="H11" s="67"/>
      <c r="I11" s="67"/>
      <c r="J11" s="67"/>
      <c r="K11" s="67"/>
      <c r="L11" s="67"/>
      <c r="M11" s="67"/>
    </row>
    <row r="12" spans="1:13" ht="16.5" customHeight="1">
      <c r="B12" s="42" t="s">
        <v>107</v>
      </c>
      <c r="C12" s="43" t="s">
        <v>108</v>
      </c>
      <c r="D12" s="65">
        <f t="shared" si="0"/>
        <v>87.723168000000001</v>
      </c>
      <c r="E12" s="66">
        <v>87.723168000000001</v>
      </c>
      <c r="F12" s="67"/>
      <c r="G12" s="67"/>
      <c r="H12" s="67"/>
      <c r="I12" s="67"/>
      <c r="J12" s="67"/>
      <c r="K12" s="67"/>
      <c r="L12" s="67"/>
      <c r="M12" s="67"/>
    </row>
    <row r="13" spans="1:13" ht="16.5" customHeight="1">
      <c r="B13" s="42" t="s">
        <v>109</v>
      </c>
      <c r="C13" s="43" t="s">
        <v>104</v>
      </c>
      <c r="D13" s="65">
        <f t="shared" si="0"/>
        <v>67.716672000000003</v>
      </c>
      <c r="E13" s="66">
        <v>67.716672000000003</v>
      </c>
      <c r="F13" s="67"/>
      <c r="G13" s="67"/>
      <c r="H13" s="67"/>
      <c r="I13" s="67"/>
      <c r="J13" s="67"/>
      <c r="K13" s="67"/>
      <c r="L13" s="67"/>
      <c r="M13" s="67"/>
    </row>
    <row r="14" spans="1:13" ht="16.5" customHeight="1">
      <c r="B14" s="42" t="s">
        <v>110</v>
      </c>
      <c r="C14" s="43" t="s">
        <v>106</v>
      </c>
      <c r="D14" s="65">
        <f t="shared" si="0"/>
        <v>241.10665399999999</v>
      </c>
      <c r="E14" s="66">
        <v>241.10665399999999</v>
      </c>
      <c r="F14" s="67"/>
      <c r="G14" s="67"/>
      <c r="H14" s="67"/>
      <c r="I14" s="67"/>
      <c r="J14" s="67"/>
      <c r="K14" s="67"/>
      <c r="L14" s="67"/>
      <c r="M14" s="67"/>
    </row>
    <row r="15" spans="1:13" ht="16.5" customHeight="1">
      <c r="B15" s="42" t="s">
        <v>111</v>
      </c>
      <c r="C15" s="43" t="s">
        <v>112</v>
      </c>
      <c r="D15" s="65">
        <f t="shared" si="0"/>
        <v>117</v>
      </c>
      <c r="E15" s="66">
        <v>117</v>
      </c>
      <c r="F15" s="67"/>
      <c r="G15" s="67"/>
      <c r="H15" s="67"/>
      <c r="I15" s="67"/>
      <c r="J15" s="67"/>
      <c r="K15" s="67"/>
      <c r="L15" s="67"/>
      <c r="M15" s="67"/>
    </row>
    <row r="16" spans="1:13" ht="16.5" customHeight="1">
      <c r="B16" s="42" t="s">
        <v>113</v>
      </c>
      <c r="C16" s="43" t="s">
        <v>108</v>
      </c>
      <c r="D16" s="65">
        <f t="shared" si="0"/>
        <v>167.625528</v>
      </c>
      <c r="E16" s="66">
        <v>167.625528</v>
      </c>
      <c r="F16" s="67"/>
      <c r="G16" s="67"/>
      <c r="H16" s="67"/>
      <c r="I16" s="67"/>
      <c r="J16" s="67"/>
      <c r="K16" s="67"/>
      <c r="L16" s="67"/>
      <c r="M16" s="67"/>
    </row>
    <row r="17" spans="2:13" ht="16.5" customHeight="1">
      <c r="B17" s="42" t="s">
        <v>114</v>
      </c>
      <c r="C17" s="43" t="s">
        <v>104</v>
      </c>
      <c r="D17" s="65">
        <f t="shared" si="0"/>
        <v>35.749499999999998</v>
      </c>
      <c r="E17" s="66">
        <v>35.749499999999998</v>
      </c>
      <c r="F17" s="67"/>
      <c r="G17" s="67"/>
      <c r="H17" s="67"/>
      <c r="I17" s="67"/>
      <c r="J17" s="67"/>
      <c r="K17" s="67"/>
      <c r="L17" s="67"/>
      <c r="M17" s="67"/>
    </row>
    <row r="18" spans="2:13" ht="16.5" customHeight="1">
      <c r="B18" s="42" t="s">
        <v>115</v>
      </c>
      <c r="C18" s="43" t="s">
        <v>106</v>
      </c>
      <c r="D18" s="65">
        <f t="shared" si="0"/>
        <v>35.5</v>
      </c>
      <c r="E18" s="66">
        <v>35.5</v>
      </c>
      <c r="F18" s="67"/>
      <c r="G18" s="67"/>
      <c r="H18" s="67"/>
      <c r="I18" s="67"/>
      <c r="J18" s="67"/>
      <c r="K18" s="67"/>
      <c r="L18" s="67"/>
      <c r="M18" s="67"/>
    </row>
    <row r="19" spans="2:13" ht="16.5" customHeight="1">
      <c r="B19" s="42" t="s">
        <v>116</v>
      </c>
      <c r="C19" s="43" t="s">
        <v>108</v>
      </c>
      <c r="D19" s="65">
        <f t="shared" si="0"/>
        <v>51.902603999999997</v>
      </c>
      <c r="E19" s="66">
        <v>51.902603999999997</v>
      </c>
      <c r="F19" s="67"/>
      <c r="G19" s="67"/>
      <c r="H19" s="67"/>
      <c r="I19" s="67"/>
      <c r="J19" s="67"/>
      <c r="K19" s="67"/>
      <c r="L19" s="67"/>
      <c r="M19" s="67"/>
    </row>
    <row r="20" spans="2:13" ht="16.5" customHeight="1">
      <c r="B20" s="42" t="s">
        <v>117</v>
      </c>
      <c r="C20" s="43" t="s">
        <v>104</v>
      </c>
      <c r="D20" s="65">
        <f t="shared" si="0"/>
        <v>7.7539199999999999</v>
      </c>
      <c r="E20" s="66">
        <v>7.7539199999999999</v>
      </c>
      <c r="F20" s="67"/>
      <c r="G20" s="67"/>
      <c r="H20" s="67"/>
      <c r="I20" s="67"/>
      <c r="J20" s="67"/>
      <c r="K20" s="67"/>
      <c r="L20" s="67"/>
      <c r="M20" s="67"/>
    </row>
    <row r="21" spans="2:13" ht="16.5" customHeight="1">
      <c r="B21" s="42" t="s">
        <v>118</v>
      </c>
      <c r="C21" s="43" t="s">
        <v>119</v>
      </c>
      <c r="D21" s="65">
        <f t="shared" si="0"/>
        <v>301</v>
      </c>
      <c r="E21" s="66">
        <v>301</v>
      </c>
      <c r="F21" s="67"/>
      <c r="G21" s="67"/>
      <c r="H21" s="67"/>
      <c r="I21" s="67"/>
      <c r="J21" s="67"/>
      <c r="K21" s="67"/>
      <c r="L21" s="67"/>
      <c r="M21" s="67"/>
    </row>
    <row r="22" spans="2:13" ht="16.5" customHeight="1">
      <c r="B22" s="42" t="s">
        <v>120</v>
      </c>
      <c r="C22" s="43" t="s">
        <v>108</v>
      </c>
      <c r="D22" s="65">
        <f t="shared" si="0"/>
        <v>12.478175999999999</v>
      </c>
      <c r="E22" s="66">
        <v>12.478175999999999</v>
      </c>
      <c r="F22" s="67"/>
      <c r="G22" s="67"/>
      <c r="H22" s="67"/>
      <c r="I22" s="67"/>
      <c r="J22" s="67"/>
      <c r="K22" s="67"/>
      <c r="L22" s="67"/>
      <c r="M22" s="67"/>
    </row>
    <row r="23" spans="2:13" ht="16.5" customHeight="1">
      <c r="B23" s="42" t="s">
        <v>121</v>
      </c>
      <c r="C23" s="43" t="s">
        <v>106</v>
      </c>
      <c r="D23" s="65">
        <f t="shared" si="0"/>
        <v>50</v>
      </c>
      <c r="E23" s="66">
        <v>50</v>
      </c>
      <c r="F23" s="67"/>
      <c r="G23" s="67"/>
      <c r="H23" s="67"/>
      <c r="I23" s="67"/>
      <c r="J23" s="67"/>
      <c r="K23" s="67"/>
      <c r="L23" s="67"/>
      <c r="M23" s="67"/>
    </row>
    <row r="24" spans="2:13" ht="16.5" customHeight="1">
      <c r="B24" s="42" t="s">
        <v>122</v>
      </c>
      <c r="C24" s="43" t="s">
        <v>106</v>
      </c>
      <c r="D24" s="65">
        <f t="shared" si="0"/>
        <v>20</v>
      </c>
      <c r="E24" s="66">
        <v>20</v>
      </c>
      <c r="F24" s="67"/>
      <c r="G24" s="67"/>
      <c r="H24" s="67"/>
      <c r="I24" s="67"/>
      <c r="J24" s="67"/>
      <c r="K24" s="67"/>
      <c r="L24" s="67"/>
      <c r="M24" s="67"/>
    </row>
    <row r="25" spans="2:13" ht="16.5" customHeight="1">
      <c r="B25" s="42" t="s">
        <v>123</v>
      </c>
      <c r="C25" s="43" t="s">
        <v>124</v>
      </c>
      <c r="D25" s="65">
        <f t="shared" si="0"/>
        <v>100</v>
      </c>
      <c r="E25" s="66">
        <v>100</v>
      </c>
      <c r="F25" s="67"/>
      <c r="G25" s="67"/>
      <c r="H25" s="67"/>
      <c r="I25" s="67"/>
      <c r="J25" s="67"/>
      <c r="K25" s="67"/>
      <c r="L25" s="67"/>
      <c r="M25" s="67"/>
    </row>
    <row r="26" spans="2:13" ht="16.5" customHeight="1">
      <c r="B26" s="42" t="s">
        <v>125</v>
      </c>
      <c r="C26" s="43" t="s">
        <v>126</v>
      </c>
      <c r="D26" s="65">
        <f t="shared" si="0"/>
        <v>100</v>
      </c>
      <c r="E26" s="66">
        <v>100</v>
      </c>
      <c r="F26" s="67"/>
      <c r="G26" s="67"/>
      <c r="H26" s="67"/>
      <c r="I26" s="67"/>
      <c r="J26" s="67"/>
      <c r="K26" s="67"/>
      <c r="L26" s="67"/>
      <c r="M26" s="67"/>
    </row>
    <row r="27" spans="2:13" ht="16.5" customHeight="1">
      <c r="B27" s="42" t="s">
        <v>127</v>
      </c>
      <c r="C27" s="43" t="s">
        <v>128</v>
      </c>
      <c r="D27" s="65">
        <f t="shared" si="0"/>
        <v>2231.3805000000002</v>
      </c>
      <c r="E27" s="53">
        <v>2231.3805000000002</v>
      </c>
      <c r="F27" s="68"/>
      <c r="G27" s="68"/>
      <c r="H27" s="68"/>
      <c r="I27" s="68"/>
      <c r="J27" s="68"/>
      <c r="K27" s="68"/>
      <c r="L27" s="68"/>
      <c r="M27" s="68"/>
    </row>
    <row r="28" spans="2:13" ht="16.5" customHeight="1">
      <c r="B28" s="42" t="s">
        <v>129</v>
      </c>
      <c r="C28" s="43" t="s">
        <v>130</v>
      </c>
      <c r="D28" s="65">
        <f t="shared" si="0"/>
        <v>20.196000000000002</v>
      </c>
      <c r="E28" s="53">
        <v>20.196000000000002</v>
      </c>
      <c r="F28" s="68"/>
      <c r="G28" s="68"/>
      <c r="H28" s="68"/>
      <c r="I28" s="68"/>
      <c r="J28" s="68"/>
      <c r="K28" s="68"/>
      <c r="L28" s="68"/>
      <c r="M28" s="68"/>
    </row>
    <row r="29" spans="2:13" ht="16.5" customHeight="1">
      <c r="B29" s="42" t="s">
        <v>131</v>
      </c>
      <c r="C29" s="43" t="s">
        <v>132</v>
      </c>
      <c r="D29" s="65">
        <f t="shared" si="0"/>
        <v>111.95833200000001</v>
      </c>
      <c r="E29" s="53">
        <v>111.95833200000001</v>
      </c>
      <c r="F29" s="68"/>
      <c r="G29" s="68"/>
      <c r="H29" s="68"/>
      <c r="I29" s="68"/>
      <c r="J29" s="68"/>
      <c r="K29" s="68"/>
      <c r="L29" s="68"/>
      <c r="M29" s="68"/>
    </row>
    <row r="30" spans="2:13" ht="16.5" customHeight="1">
      <c r="B30" s="42" t="s">
        <v>133</v>
      </c>
      <c r="C30" s="43" t="s">
        <v>134</v>
      </c>
      <c r="D30" s="65">
        <f t="shared" si="0"/>
        <v>55.979220000000005</v>
      </c>
      <c r="E30" s="53">
        <v>55.979220000000005</v>
      </c>
      <c r="F30" s="68"/>
      <c r="G30" s="68"/>
      <c r="H30" s="68"/>
      <c r="I30" s="68"/>
      <c r="J30" s="68"/>
      <c r="K30" s="68"/>
      <c r="L30" s="68"/>
      <c r="M30" s="68"/>
    </row>
    <row r="31" spans="2:13" ht="16.5" customHeight="1">
      <c r="B31" s="42" t="s">
        <v>135</v>
      </c>
      <c r="C31" s="43" t="s">
        <v>136</v>
      </c>
      <c r="D31" s="65">
        <f t="shared" si="0"/>
        <v>71.004000000000005</v>
      </c>
      <c r="E31" s="53">
        <v>71.004000000000005</v>
      </c>
      <c r="F31" s="68"/>
      <c r="G31" s="68"/>
      <c r="H31" s="68"/>
      <c r="I31" s="68"/>
      <c r="J31" s="68"/>
      <c r="K31" s="68"/>
      <c r="L31" s="68"/>
      <c r="M31" s="68"/>
    </row>
    <row r="32" spans="2:13" ht="16.5" customHeight="1">
      <c r="B32" s="42" t="s">
        <v>137</v>
      </c>
      <c r="C32" s="43" t="s">
        <v>138</v>
      </c>
      <c r="D32" s="65">
        <f t="shared" si="0"/>
        <v>34.480788000000004</v>
      </c>
      <c r="E32" s="53">
        <v>34.480788000000004</v>
      </c>
      <c r="F32" s="68"/>
      <c r="G32" s="68"/>
      <c r="H32" s="68"/>
      <c r="I32" s="68"/>
      <c r="J32" s="68"/>
      <c r="K32" s="68"/>
      <c r="L32" s="68"/>
      <c r="M32" s="68"/>
    </row>
    <row r="33" spans="2:13" ht="16.5" customHeight="1">
      <c r="B33" s="42" t="s">
        <v>139</v>
      </c>
      <c r="C33" s="43" t="s">
        <v>140</v>
      </c>
      <c r="D33" s="65">
        <f t="shared" si="0"/>
        <v>54.813395999999997</v>
      </c>
      <c r="E33" s="53">
        <v>54.813395999999997</v>
      </c>
      <c r="F33" s="68"/>
      <c r="G33" s="68"/>
      <c r="H33" s="68"/>
      <c r="I33" s="68"/>
      <c r="J33" s="68"/>
      <c r="K33" s="68"/>
      <c r="L33" s="68"/>
      <c r="M33" s="68"/>
    </row>
    <row r="34" spans="2:13" ht="16.5" customHeight="1">
      <c r="B34" s="42" t="s">
        <v>141</v>
      </c>
      <c r="C34" s="43" t="s">
        <v>142</v>
      </c>
      <c r="D34" s="65">
        <f t="shared" si="0"/>
        <v>2.0993040000000001</v>
      </c>
      <c r="E34" s="53">
        <v>2.0993040000000001</v>
      </c>
      <c r="F34" s="68"/>
      <c r="G34" s="68"/>
      <c r="H34" s="68"/>
      <c r="I34" s="68"/>
      <c r="J34" s="68"/>
      <c r="K34" s="68"/>
      <c r="L34" s="68"/>
      <c r="M34" s="68"/>
    </row>
    <row r="35" spans="2:13" ht="16.5" customHeight="1">
      <c r="B35" s="42" t="s">
        <v>143</v>
      </c>
      <c r="C35" s="43" t="s">
        <v>104</v>
      </c>
      <c r="D35" s="65">
        <f t="shared" si="0"/>
        <v>51.475691999999995</v>
      </c>
      <c r="E35" s="53">
        <v>51.475691999999995</v>
      </c>
      <c r="F35" s="68"/>
      <c r="G35" s="68"/>
      <c r="H35" s="68"/>
      <c r="I35" s="68"/>
      <c r="J35" s="68"/>
      <c r="K35" s="68"/>
      <c r="L35" s="68"/>
      <c r="M35" s="68"/>
    </row>
    <row r="36" spans="2:13" ht="16.5" customHeight="1">
      <c r="B36" s="42" t="s">
        <v>144</v>
      </c>
      <c r="C36" s="43" t="s">
        <v>145</v>
      </c>
      <c r="D36" s="65">
        <f t="shared" si="0"/>
        <v>2188.1104679999999</v>
      </c>
      <c r="E36" s="53">
        <v>2188.1104679999999</v>
      </c>
      <c r="F36" s="68"/>
      <c r="G36" s="68"/>
      <c r="H36" s="68"/>
      <c r="I36" s="68"/>
      <c r="J36" s="68"/>
      <c r="K36" s="68"/>
      <c r="L36" s="68"/>
      <c r="M36" s="68"/>
    </row>
    <row r="37" spans="2:13" ht="16.5" customHeight="1">
      <c r="B37" s="42" t="s">
        <v>146</v>
      </c>
      <c r="C37" s="43" t="s">
        <v>147</v>
      </c>
      <c r="D37" s="65">
        <f t="shared" si="0"/>
        <v>1080</v>
      </c>
      <c r="E37" s="53">
        <v>1080</v>
      </c>
      <c r="F37" s="68"/>
      <c r="G37" s="68"/>
      <c r="H37" s="68"/>
      <c r="I37" s="68"/>
      <c r="J37" s="68"/>
      <c r="K37" s="68"/>
      <c r="L37" s="68"/>
      <c r="M37" s="68"/>
    </row>
    <row r="38" spans="2:13" ht="16.5" customHeight="1">
      <c r="B38" s="42" t="s">
        <v>148</v>
      </c>
      <c r="C38" s="43" t="s">
        <v>149</v>
      </c>
      <c r="D38" s="65">
        <f t="shared" si="0"/>
        <v>105.30533899999999</v>
      </c>
      <c r="E38" s="53">
        <v>105.30533899999999</v>
      </c>
      <c r="F38" s="68"/>
      <c r="G38" s="68"/>
      <c r="H38" s="68"/>
      <c r="I38" s="68"/>
      <c r="J38" s="68"/>
      <c r="K38" s="68"/>
      <c r="L38" s="68"/>
      <c r="M38" s="68"/>
    </row>
    <row r="39" spans="2:13" ht="16.5" customHeight="1">
      <c r="B39" s="42" t="s">
        <v>150</v>
      </c>
      <c r="C39" s="43" t="s">
        <v>151</v>
      </c>
      <c r="D39" s="65">
        <f t="shared" si="0"/>
        <v>21</v>
      </c>
      <c r="E39" s="53">
        <v>21</v>
      </c>
      <c r="F39" s="68"/>
      <c r="G39" s="68"/>
      <c r="H39" s="68"/>
      <c r="I39" s="68"/>
      <c r="J39" s="68"/>
      <c r="K39" s="68"/>
      <c r="L39" s="68"/>
      <c r="M39" s="68"/>
    </row>
    <row r="40" spans="2:13" ht="16.5" customHeight="1">
      <c r="B40" s="42" t="s">
        <v>152</v>
      </c>
      <c r="C40" s="43" t="s">
        <v>153</v>
      </c>
      <c r="D40" s="65">
        <f t="shared" si="0"/>
        <v>4.2</v>
      </c>
      <c r="E40" s="53">
        <v>4.2</v>
      </c>
      <c r="F40" s="68"/>
      <c r="G40" s="68"/>
      <c r="H40" s="68"/>
      <c r="I40" s="68"/>
      <c r="J40" s="68"/>
      <c r="K40" s="68"/>
      <c r="L40" s="68"/>
      <c r="M40" s="68"/>
    </row>
    <row r="41" spans="2:13" ht="16.5" customHeight="1">
      <c r="B41" s="42" t="s">
        <v>154</v>
      </c>
      <c r="C41" s="43" t="s">
        <v>155</v>
      </c>
      <c r="D41" s="65">
        <f t="shared" si="0"/>
        <v>8580</v>
      </c>
      <c r="E41" s="53">
        <v>8580</v>
      </c>
      <c r="F41" s="68"/>
      <c r="G41" s="68"/>
      <c r="H41" s="68"/>
      <c r="I41" s="68"/>
      <c r="J41" s="68"/>
      <c r="K41" s="68"/>
      <c r="L41" s="68"/>
      <c r="M41" s="68"/>
    </row>
    <row r="42" spans="2:13" ht="16.5" customHeight="1">
      <c r="B42" s="42" t="s">
        <v>156</v>
      </c>
      <c r="C42" s="43" t="s">
        <v>157</v>
      </c>
      <c r="D42" s="65">
        <f t="shared" si="0"/>
        <v>558.65319999999997</v>
      </c>
      <c r="E42" s="53">
        <v>558.65319999999997</v>
      </c>
      <c r="F42" s="68"/>
      <c r="G42" s="68"/>
      <c r="H42" s="68"/>
      <c r="I42" s="68"/>
      <c r="J42" s="68"/>
      <c r="K42" s="68"/>
      <c r="L42" s="68"/>
      <c r="M42" s="68"/>
    </row>
    <row r="43" spans="2:13" ht="16.5" customHeight="1">
      <c r="B43" s="42" t="s">
        <v>158</v>
      </c>
      <c r="C43" s="43" t="s">
        <v>159</v>
      </c>
      <c r="D43" s="65">
        <f t="shared" si="0"/>
        <v>83.968776000000005</v>
      </c>
      <c r="E43" s="53">
        <v>83.968776000000005</v>
      </c>
      <c r="F43" s="68"/>
      <c r="G43" s="68"/>
      <c r="H43" s="68"/>
      <c r="I43" s="68"/>
      <c r="J43" s="68"/>
      <c r="K43" s="68"/>
      <c r="L43" s="68"/>
      <c r="M43" s="68"/>
    </row>
    <row r="44" spans="2:13" ht="16.5" customHeight="1">
      <c r="B44" s="42" t="s">
        <v>160</v>
      </c>
      <c r="C44" s="43" t="s">
        <v>104</v>
      </c>
      <c r="D44" s="65">
        <f t="shared" si="0"/>
        <v>18.916895999999998</v>
      </c>
      <c r="E44" s="53">
        <v>18.916895999999998</v>
      </c>
      <c r="F44" s="68"/>
      <c r="G44" s="68"/>
      <c r="H44" s="68"/>
      <c r="I44" s="68"/>
      <c r="J44" s="68"/>
      <c r="K44" s="68"/>
      <c r="L44" s="68"/>
      <c r="M44" s="68"/>
    </row>
    <row r="45" spans="2:13" ht="16.5" customHeight="1">
      <c r="B45" s="42" t="s">
        <v>161</v>
      </c>
      <c r="C45" s="43" t="s">
        <v>162</v>
      </c>
      <c r="D45" s="65">
        <f t="shared" si="0"/>
        <v>100</v>
      </c>
      <c r="E45" s="53">
        <v>100</v>
      </c>
      <c r="F45" s="68"/>
      <c r="G45" s="68"/>
      <c r="H45" s="68"/>
      <c r="I45" s="68"/>
      <c r="J45" s="68"/>
      <c r="K45" s="68"/>
      <c r="L45" s="68"/>
      <c r="M45" s="68"/>
    </row>
    <row r="46" spans="2:13" ht="16.5" customHeight="1">
      <c r="B46" s="42" t="s">
        <v>163</v>
      </c>
      <c r="C46" s="43" t="s">
        <v>164</v>
      </c>
      <c r="D46" s="65">
        <f t="shared" si="0"/>
        <v>32</v>
      </c>
      <c r="E46" s="53">
        <v>32</v>
      </c>
      <c r="F46" s="68"/>
      <c r="G46" s="68"/>
      <c r="H46" s="68"/>
      <c r="I46" s="68"/>
      <c r="J46" s="68"/>
      <c r="K46" s="68"/>
      <c r="L46" s="68"/>
      <c r="M46" s="68"/>
    </row>
    <row r="47" spans="2:13" ht="16.5" customHeight="1">
      <c r="B47" s="42" t="s">
        <v>165</v>
      </c>
      <c r="C47" s="43" t="s">
        <v>108</v>
      </c>
      <c r="D47" s="65">
        <f t="shared" si="0"/>
        <v>47.065235999999999</v>
      </c>
      <c r="E47" s="53">
        <v>47.065235999999999</v>
      </c>
      <c r="F47" s="68"/>
      <c r="G47" s="68"/>
      <c r="H47" s="68"/>
      <c r="I47" s="68"/>
      <c r="J47" s="68"/>
      <c r="K47" s="68"/>
      <c r="L47" s="68"/>
      <c r="M47" s="68"/>
    </row>
  </sheetData>
  <mergeCells count="13">
    <mergeCell ref="B9:C9"/>
    <mergeCell ref="D7:D8"/>
    <mergeCell ref="E7:E8"/>
    <mergeCell ref="F7:F8"/>
    <mergeCell ref="L7:L8"/>
    <mergeCell ref="M7:M8"/>
    <mergeCell ref="B3:M4"/>
    <mergeCell ref="G7:G8"/>
    <mergeCell ref="H7:H8"/>
    <mergeCell ref="I7:I8"/>
    <mergeCell ref="J7:J8"/>
    <mergeCell ref="K7:K8"/>
    <mergeCell ref="B7:C7"/>
  </mergeCells>
  <phoneticPr fontId="27" type="noConversion"/>
  <conditionalFormatting sqref="B14">
    <cfRule type="duplicateValues" dxfId="19" priority="9" stopIfTrue="1"/>
  </conditionalFormatting>
  <conditionalFormatting sqref="B22">
    <cfRule type="duplicateValues" dxfId="18" priority="8" stopIfTrue="1"/>
  </conditionalFormatting>
  <conditionalFormatting sqref="B29">
    <cfRule type="duplicateValues" dxfId="17" priority="7" stopIfTrue="1"/>
  </conditionalFormatting>
  <conditionalFormatting sqref="B30">
    <cfRule type="duplicateValues" dxfId="16" priority="6" stopIfTrue="1"/>
  </conditionalFormatting>
  <conditionalFormatting sqref="B31">
    <cfRule type="duplicateValues" dxfId="15" priority="5" stopIfTrue="1"/>
  </conditionalFormatting>
  <conditionalFormatting sqref="B34">
    <cfRule type="duplicateValues" dxfId="14" priority="4" stopIfTrue="1"/>
  </conditionalFormatting>
  <conditionalFormatting sqref="B36">
    <cfRule type="duplicateValues" dxfId="13" priority="3" stopIfTrue="1"/>
  </conditionalFormatting>
  <conditionalFormatting sqref="B41">
    <cfRule type="duplicateValues" dxfId="12" priority="2" stopIfTrue="1"/>
  </conditionalFormatting>
  <conditionalFormatting sqref="B44:B47 B42 B37:B40 B35 B32:B33 B23:B28 B15:B21 B10:B13">
    <cfRule type="duplicateValues" dxfId="11" priority="10" stopIfTrue="1"/>
  </conditionalFormatting>
  <conditionalFormatting sqref="B43">
    <cfRule type="duplicateValues" dxfId="10" priority="1" stopIfTrue="1"/>
  </conditionalFormatting>
  <printOptions horizontalCentered="1"/>
  <pageMargins left="0.118000000715256" right="0.118000000715256" top="0.39300000667571999" bottom="7.8000001609325395E-2" header="0" footer="0"/>
  <pageSetup paperSize="9" scale="9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B3" sqref="B3:F4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spans="1:6" ht="14.25" customHeight="1">
      <c r="A1" s="1"/>
      <c r="B1" s="2" t="s">
        <v>73</v>
      </c>
    </row>
    <row r="2" spans="1:6" ht="14.25" customHeight="1"/>
    <row r="3" spans="1:6" ht="14.25" customHeight="1">
      <c r="B3" s="79" t="s">
        <v>201</v>
      </c>
      <c r="C3" s="79"/>
      <c r="D3" s="79"/>
      <c r="E3" s="79"/>
      <c r="F3" s="79"/>
    </row>
    <row r="4" spans="1:6" ht="14.25" customHeight="1">
      <c r="B4" s="79"/>
      <c r="C4" s="79"/>
      <c r="D4" s="79"/>
      <c r="E4" s="79"/>
      <c r="F4" s="79"/>
    </row>
    <row r="5" spans="1:6" ht="14.25" customHeight="1">
      <c r="B5" s="12"/>
      <c r="C5" s="12"/>
      <c r="D5" s="12"/>
      <c r="E5" s="12"/>
      <c r="F5" s="12"/>
    </row>
    <row r="6" spans="1:6" ht="16.5" customHeight="1">
      <c r="B6" s="12"/>
      <c r="C6" s="12"/>
      <c r="D6" s="12"/>
      <c r="E6" s="12"/>
      <c r="F6" s="4" t="s">
        <v>1</v>
      </c>
    </row>
    <row r="7" spans="1:6" ht="27.95" customHeight="1">
      <c r="B7" s="13" t="s">
        <v>33</v>
      </c>
      <c r="C7" s="13" t="s">
        <v>26</v>
      </c>
      <c r="D7" s="13" t="s">
        <v>27</v>
      </c>
      <c r="E7" s="13" t="s">
        <v>74</v>
      </c>
      <c r="F7" s="13" t="s">
        <v>75</v>
      </c>
    </row>
    <row r="8" spans="1:6" ht="20.45" customHeight="1">
      <c r="B8" s="86" t="s">
        <v>6</v>
      </c>
      <c r="C8" s="86"/>
      <c r="D8" s="70">
        <f>E8+F8</f>
        <v>17938.488721000002</v>
      </c>
      <c r="E8" s="70">
        <f>SUM(E9:E46)</f>
        <v>1806.390672</v>
      </c>
      <c r="F8" s="70">
        <f>SUM(F9:F46)</f>
        <v>16132.098049</v>
      </c>
    </row>
    <row r="9" spans="1:6" ht="19.5" customHeight="1">
      <c r="B9" s="42" t="s">
        <v>103</v>
      </c>
      <c r="C9" s="43" t="s">
        <v>104</v>
      </c>
      <c r="D9" s="44">
        <f>SUM(E9:F9)</f>
        <v>360.78607199999999</v>
      </c>
      <c r="E9" s="44">
        <v>331.16527200000002</v>
      </c>
      <c r="F9" s="44">
        <v>29.620799999999999</v>
      </c>
    </row>
    <row r="10" spans="1:6" ht="19.5" customHeight="1">
      <c r="B10" s="42" t="s">
        <v>105</v>
      </c>
      <c r="C10" s="43" t="s">
        <v>106</v>
      </c>
      <c r="D10" s="45">
        <f t="shared" ref="D10:D46" si="0">SUM(E10:F10)</f>
        <v>729.53927999999996</v>
      </c>
      <c r="E10" s="45">
        <v>0</v>
      </c>
      <c r="F10" s="45">
        <v>729.53927999999996</v>
      </c>
    </row>
    <row r="11" spans="1:6" ht="19.5" customHeight="1">
      <c r="B11" s="42" t="s">
        <v>107</v>
      </c>
      <c r="C11" s="43" t="s">
        <v>108</v>
      </c>
      <c r="D11" s="45">
        <f t="shared" si="0"/>
        <v>87.723168000000001</v>
      </c>
      <c r="E11" s="45">
        <v>87.723168000000001</v>
      </c>
      <c r="F11" s="45">
        <v>0</v>
      </c>
    </row>
    <row r="12" spans="1:6" ht="19.5" customHeight="1">
      <c r="B12" s="42" t="s">
        <v>109</v>
      </c>
      <c r="C12" s="43" t="s">
        <v>104</v>
      </c>
      <c r="D12" s="45">
        <f t="shared" si="0"/>
        <v>67.716672000000003</v>
      </c>
      <c r="E12" s="45">
        <v>67.716672000000003</v>
      </c>
      <c r="F12" s="45">
        <v>0</v>
      </c>
    </row>
    <row r="13" spans="1:6" ht="19.5" customHeight="1">
      <c r="B13" s="42" t="s">
        <v>110</v>
      </c>
      <c r="C13" s="43" t="s">
        <v>106</v>
      </c>
      <c r="D13" s="45">
        <f t="shared" si="0"/>
        <v>241.10665399999999</v>
      </c>
      <c r="E13" s="45">
        <v>0</v>
      </c>
      <c r="F13" s="45">
        <v>241.10665399999999</v>
      </c>
    </row>
    <row r="14" spans="1:6" ht="19.5" customHeight="1">
      <c r="B14" s="42" t="s">
        <v>111</v>
      </c>
      <c r="C14" s="43" t="s">
        <v>112</v>
      </c>
      <c r="D14" s="45">
        <f t="shared" si="0"/>
        <v>117</v>
      </c>
      <c r="E14" s="45">
        <v>0</v>
      </c>
      <c r="F14" s="45">
        <v>117</v>
      </c>
    </row>
    <row r="15" spans="1:6" ht="19.5" customHeight="1">
      <c r="B15" s="42" t="s">
        <v>113</v>
      </c>
      <c r="C15" s="43" t="s">
        <v>108</v>
      </c>
      <c r="D15" s="45">
        <f t="shared" si="0"/>
        <v>167.625528</v>
      </c>
      <c r="E15" s="45">
        <v>167.625528</v>
      </c>
      <c r="F15" s="45">
        <v>0</v>
      </c>
    </row>
    <row r="16" spans="1:6" ht="19.5" customHeight="1">
      <c r="B16" s="42" t="s">
        <v>114</v>
      </c>
      <c r="C16" s="43" t="s">
        <v>104</v>
      </c>
      <c r="D16" s="45">
        <f t="shared" si="0"/>
        <v>35.749499999999998</v>
      </c>
      <c r="E16" s="45">
        <v>35.749499999999998</v>
      </c>
      <c r="F16" s="45">
        <v>0</v>
      </c>
    </row>
    <row r="17" spans="2:6" ht="19.5" customHeight="1">
      <c r="B17" s="42" t="s">
        <v>115</v>
      </c>
      <c r="C17" s="43" t="s">
        <v>106</v>
      </c>
      <c r="D17" s="45">
        <f t="shared" si="0"/>
        <v>35.5</v>
      </c>
      <c r="E17" s="45">
        <v>0</v>
      </c>
      <c r="F17" s="45">
        <v>35.5</v>
      </c>
    </row>
    <row r="18" spans="2:6" ht="19.5" customHeight="1">
      <c r="B18" s="42" t="s">
        <v>116</v>
      </c>
      <c r="C18" s="43" t="s">
        <v>108</v>
      </c>
      <c r="D18" s="45">
        <f t="shared" si="0"/>
        <v>51.902603999999997</v>
      </c>
      <c r="E18" s="45">
        <v>51.902603999999997</v>
      </c>
      <c r="F18" s="45">
        <v>0</v>
      </c>
    </row>
    <row r="19" spans="2:6" ht="19.5" customHeight="1">
      <c r="B19" s="42" t="s">
        <v>117</v>
      </c>
      <c r="C19" s="43" t="s">
        <v>104</v>
      </c>
      <c r="D19" s="45">
        <f t="shared" si="0"/>
        <v>7.7539199999999999</v>
      </c>
      <c r="E19" s="45">
        <v>7.7539199999999999</v>
      </c>
      <c r="F19" s="45">
        <v>0</v>
      </c>
    </row>
    <row r="20" spans="2:6" ht="19.5" customHeight="1">
      <c r="B20" s="42" t="s">
        <v>118</v>
      </c>
      <c r="C20" s="43" t="s">
        <v>119</v>
      </c>
      <c r="D20" s="45">
        <f t="shared" si="0"/>
        <v>301</v>
      </c>
      <c r="E20" s="45">
        <v>0</v>
      </c>
      <c r="F20" s="45">
        <v>301</v>
      </c>
    </row>
    <row r="21" spans="2:6" ht="19.5" customHeight="1">
      <c r="B21" s="42" t="s">
        <v>120</v>
      </c>
      <c r="C21" s="43" t="s">
        <v>108</v>
      </c>
      <c r="D21" s="45">
        <f t="shared" si="0"/>
        <v>12.478175999999999</v>
      </c>
      <c r="E21" s="45">
        <v>10.678175999999999</v>
      </c>
      <c r="F21" s="45">
        <v>1.8</v>
      </c>
    </row>
    <row r="22" spans="2:6" ht="19.5" customHeight="1">
      <c r="B22" s="42" t="s">
        <v>121</v>
      </c>
      <c r="C22" s="43" t="s">
        <v>106</v>
      </c>
      <c r="D22" s="45">
        <f t="shared" si="0"/>
        <v>50</v>
      </c>
      <c r="E22" s="45">
        <v>0</v>
      </c>
      <c r="F22" s="45">
        <v>50</v>
      </c>
    </row>
    <row r="23" spans="2:6" ht="19.5" customHeight="1">
      <c r="B23" s="42" t="s">
        <v>122</v>
      </c>
      <c r="C23" s="43" t="s">
        <v>106</v>
      </c>
      <c r="D23" s="45">
        <f t="shared" si="0"/>
        <v>20</v>
      </c>
      <c r="E23" s="45">
        <v>0</v>
      </c>
      <c r="F23" s="45">
        <v>20</v>
      </c>
    </row>
    <row r="24" spans="2:6" ht="19.5" customHeight="1">
      <c r="B24" s="42" t="s">
        <v>123</v>
      </c>
      <c r="C24" s="43" t="s">
        <v>124</v>
      </c>
      <c r="D24" s="45">
        <f t="shared" si="0"/>
        <v>100</v>
      </c>
      <c r="E24" s="45">
        <v>0</v>
      </c>
      <c r="F24" s="45">
        <v>100</v>
      </c>
    </row>
    <row r="25" spans="2:6" ht="19.5" customHeight="1">
      <c r="B25" s="42" t="s">
        <v>125</v>
      </c>
      <c r="C25" s="43" t="s">
        <v>126</v>
      </c>
      <c r="D25" s="45">
        <f t="shared" si="0"/>
        <v>100</v>
      </c>
      <c r="E25" s="45">
        <v>0</v>
      </c>
      <c r="F25" s="45">
        <v>100</v>
      </c>
    </row>
    <row r="26" spans="2:6" ht="19.5" customHeight="1">
      <c r="B26" s="42" t="s">
        <v>127</v>
      </c>
      <c r="C26" s="43" t="s">
        <v>128</v>
      </c>
      <c r="D26" s="45">
        <f t="shared" si="0"/>
        <v>2231.3805000000002</v>
      </c>
      <c r="E26" s="45">
        <v>0</v>
      </c>
      <c r="F26" s="45">
        <v>2231.3805000000002</v>
      </c>
    </row>
    <row r="27" spans="2:6" ht="19.5" customHeight="1">
      <c r="B27" s="42" t="s">
        <v>129</v>
      </c>
      <c r="C27" s="43" t="s">
        <v>130</v>
      </c>
      <c r="D27" s="45">
        <f t="shared" si="0"/>
        <v>20.196000000000002</v>
      </c>
      <c r="E27" s="45">
        <v>0</v>
      </c>
      <c r="F27" s="45">
        <v>20.196000000000002</v>
      </c>
    </row>
    <row r="28" spans="2:6" ht="19.5" customHeight="1">
      <c r="B28" s="42" t="s">
        <v>131</v>
      </c>
      <c r="C28" s="43" t="s">
        <v>132</v>
      </c>
      <c r="D28" s="45">
        <f t="shared" si="0"/>
        <v>111.95833200000001</v>
      </c>
      <c r="E28" s="45">
        <v>111.95833200000001</v>
      </c>
      <c r="F28" s="45">
        <v>0</v>
      </c>
    </row>
    <row r="29" spans="2:6" ht="19.5" customHeight="1">
      <c r="B29" s="42" t="s">
        <v>133</v>
      </c>
      <c r="C29" s="43" t="s">
        <v>134</v>
      </c>
      <c r="D29" s="45">
        <f t="shared" si="0"/>
        <v>55.979220000000005</v>
      </c>
      <c r="E29" s="45">
        <v>55.979220000000005</v>
      </c>
      <c r="F29" s="45">
        <v>0</v>
      </c>
    </row>
    <row r="30" spans="2:6" ht="19.5" customHeight="1">
      <c r="B30" s="42" t="s">
        <v>135</v>
      </c>
      <c r="C30" s="43" t="s">
        <v>136</v>
      </c>
      <c r="D30" s="45">
        <f t="shared" si="0"/>
        <v>71.004000000000005</v>
      </c>
      <c r="E30" s="45">
        <v>71.004000000000005</v>
      </c>
      <c r="F30" s="45">
        <v>0</v>
      </c>
    </row>
    <row r="31" spans="2:6" ht="19.5" customHeight="1">
      <c r="B31" s="42" t="s">
        <v>137</v>
      </c>
      <c r="C31" s="43" t="s">
        <v>138</v>
      </c>
      <c r="D31" s="45">
        <f t="shared" si="0"/>
        <v>34.480788000000004</v>
      </c>
      <c r="E31" s="45">
        <v>34.480788000000004</v>
      </c>
      <c r="F31" s="45">
        <v>0</v>
      </c>
    </row>
    <row r="32" spans="2:6" ht="19.5" customHeight="1">
      <c r="B32" s="42" t="s">
        <v>139</v>
      </c>
      <c r="C32" s="43" t="s">
        <v>140</v>
      </c>
      <c r="D32" s="45">
        <f t="shared" si="0"/>
        <v>54.813395999999997</v>
      </c>
      <c r="E32" s="45">
        <v>54.813395999999997</v>
      </c>
      <c r="F32" s="45">
        <v>0</v>
      </c>
    </row>
    <row r="33" spans="2:6" ht="19.5" customHeight="1">
      <c r="B33" s="42" t="s">
        <v>141</v>
      </c>
      <c r="C33" s="43" t="s">
        <v>142</v>
      </c>
      <c r="D33" s="45">
        <f t="shared" si="0"/>
        <v>2.0993040000000001</v>
      </c>
      <c r="E33" s="45">
        <v>2.0993040000000001</v>
      </c>
      <c r="F33" s="45">
        <v>0</v>
      </c>
    </row>
    <row r="34" spans="2:6" ht="19.5" customHeight="1">
      <c r="B34" s="42" t="s">
        <v>143</v>
      </c>
      <c r="C34" s="43" t="s">
        <v>104</v>
      </c>
      <c r="D34" s="45">
        <f t="shared" si="0"/>
        <v>51.475691999999995</v>
      </c>
      <c r="E34" s="45">
        <v>51.475691999999995</v>
      </c>
      <c r="F34" s="45">
        <v>0</v>
      </c>
    </row>
    <row r="35" spans="2:6" ht="19.5" customHeight="1">
      <c r="B35" s="42" t="s">
        <v>144</v>
      </c>
      <c r="C35" s="43" t="s">
        <v>145</v>
      </c>
      <c r="D35" s="45">
        <f t="shared" si="0"/>
        <v>2188.1104679999999</v>
      </c>
      <c r="E35" s="45">
        <v>514.31419200000005</v>
      </c>
      <c r="F35" s="45">
        <v>1673.796276</v>
      </c>
    </row>
    <row r="36" spans="2:6" ht="19.5" customHeight="1">
      <c r="B36" s="42" t="s">
        <v>146</v>
      </c>
      <c r="C36" s="43" t="s">
        <v>147</v>
      </c>
      <c r="D36" s="45">
        <f t="shared" si="0"/>
        <v>1080</v>
      </c>
      <c r="E36" s="45">
        <v>0</v>
      </c>
      <c r="F36" s="45">
        <v>1080</v>
      </c>
    </row>
    <row r="37" spans="2:6" ht="19.5" customHeight="1">
      <c r="B37" s="42" t="s">
        <v>148</v>
      </c>
      <c r="C37" s="43" t="s">
        <v>149</v>
      </c>
      <c r="D37" s="45">
        <f t="shared" si="0"/>
        <v>105.30533899999999</v>
      </c>
      <c r="E37" s="45">
        <v>0</v>
      </c>
      <c r="F37" s="45">
        <v>105.30533899999999</v>
      </c>
    </row>
    <row r="38" spans="2:6" ht="19.5" customHeight="1">
      <c r="B38" s="42" t="s">
        <v>150</v>
      </c>
      <c r="C38" s="43" t="s">
        <v>151</v>
      </c>
      <c r="D38" s="45">
        <f t="shared" si="0"/>
        <v>21</v>
      </c>
      <c r="E38" s="45">
        <v>0</v>
      </c>
      <c r="F38" s="45">
        <v>21</v>
      </c>
    </row>
    <row r="39" spans="2:6" ht="19.5" customHeight="1">
      <c r="B39" s="42" t="s">
        <v>152</v>
      </c>
      <c r="C39" s="43" t="s">
        <v>153</v>
      </c>
      <c r="D39" s="45">
        <f t="shared" si="0"/>
        <v>4.2</v>
      </c>
      <c r="E39" s="45">
        <v>0</v>
      </c>
      <c r="F39" s="45">
        <v>4.2</v>
      </c>
    </row>
    <row r="40" spans="2:6" ht="19.5" customHeight="1">
      <c r="B40" s="42" t="s">
        <v>154</v>
      </c>
      <c r="C40" s="43" t="s">
        <v>155</v>
      </c>
      <c r="D40" s="45">
        <f t="shared" si="0"/>
        <v>8580</v>
      </c>
      <c r="E40" s="45">
        <v>0</v>
      </c>
      <c r="F40" s="45">
        <v>8580</v>
      </c>
    </row>
    <row r="41" spans="2:6" ht="19.5" customHeight="1">
      <c r="B41" s="42" t="s">
        <v>156</v>
      </c>
      <c r="C41" s="43" t="s">
        <v>157</v>
      </c>
      <c r="D41" s="45">
        <f t="shared" si="0"/>
        <v>558.65319999999997</v>
      </c>
      <c r="E41" s="45">
        <v>0</v>
      </c>
      <c r="F41" s="45">
        <v>558.65319999999997</v>
      </c>
    </row>
    <row r="42" spans="2:6" ht="19.5" customHeight="1">
      <c r="B42" s="42" t="s">
        <v>158</v>
      </c>
      <c r="C42" s="43" t="s">
        <v>159</v>
      </c>
      <c r="D42" s="45">
        <f t="shared" si="0"/>
        <v>83.968776000000005</v>
      </c>
      <c r="E42" s="45">
        <v>83.968776000000005</v>
      </c>
      <c r="F42" s="45">
        <v>0</v>
      </c>
    </row>
    <row r="43" spans="2:6" ht="19.5" customHeight="1">
      <c r="B43" s="42" t="s">
        <v>160</v>
      </c>
      <c r="C43" s="43" t="s">
        <v>104</v>
      </c>
      <c r="D43" s="45">
        <f t="shared" si="0"/>
        <v>18.916895999999998</v>
      </c>
      <c r="E43" s="45">
        <v>18.916895999999998</v>
      </c>
      <c r="F43" s="45">
        <v>0</v>
      </c>
    </row>
    <row r="44" spans="2:6" ht="19.5" customHeight="1">
      <c r="B44" s="42" t="s">
        <v>161</v>
      </c>
      <c r="C44" s="43" t="s">
        <v>162</v>
      </c>
      <c r="D44" s="45">
        <f t="shared" si="0"/>
        <v>100</v>
      </c>
      <c r="E44" s="45">
        <v>0</v>
      </c>
      <c r="F44" s="45">
        <v>100</v>
      </c>
    </row>
    <row r="45" spans="2:6" ht="19.5" customHeight="1">
      <c r="B45" s="42" t="s">
        <v>163</v>
      </c>
      <c r="C45" s="43" t="s">
        <v>164</v>
      </c>
      <c r="D45" s="45">
        <f t="shared" si="0"/>
        <v>32</v>
      </c>
      <c r="E45" s="45">
        <v>0</v>
      </c>
      <c r="F45" s="45">
        <v>32</v>
      </c>
    </row>
    <row r="46" spans="2:6" ht="19.5" customHeight="1">
      <c r="B46" s="42" t="s">
        <v>165</v>
      </c>
      <c r="C46" s="43" t="s">
        <v>108</v>
      </c>
      <c r="D46" s="45">
        <f t="shared" si="0"/>
        <v>47.065235999999999</v>
      </c>
      <c r="E46" s="45">
        <v>47.065235999999999</v>
      </c>
      <c r="F46" s="45">
        <v>0</v>
      </c>
    </row>
  </sheetData>
  <mergeCells count="2">
    <mergeCell ref="B8:C8"/>
    <mergeCell ref="B3:F4"/>
  </mergeCells>
  <phoneticPr fontId="27" type="noConversion"/>
  <conditionalFormatting sqref="B13">
    <cfRule type="duplicateValues" dxfId="9" priority="9" stopIfTrue="1"/>
  </conditionalFormatting>
  <conditionalFormatting sqref="B21">
    <cfRule type="duplicateValues" dxfId="8" priority="8" stopIfTrue="1"/>
  </conditionalFormatting>
  <conditionalFormatting sqref="B28">
    <cfRule type="duplicateValues" dxfId="7" priority="7" stopIfTrue="1"/>
  </conditionalFormatting>
  <conditionalFormatting sqref="B29">
    <cfRule type="duplicateValues" dxfId="6" priority="6" stopIfTrue="1"/>
  </conditionalFormatting>
  <conditionalFormatting sqref="B30">
    <cfRule type="duplicateValues" dxfId="5" priority="5" stopIfTrue="1"/>
  </conditionalFormatting>
  <conditionalFormatting sqref="B33">
    <cfRule type="duplicateValues" dxfId="4" priority="4" stopIfTrue="1"/>
  </conditionalFormatting>
  <conditionalFormatting sqref="B35">
    <cfRule type="duplicateValues" dxfId="3" priority="3" stopIfTrue="1"/>
  </conditionalFormatting>
  <conditionalFormatting sqref="B40">
    <cfRule type="duplicateValues" dxfId="2" priority="2" stopIfTrue="1"/>
  </conditionalFormatting>
  <conditionalFormatting sqref="B43:B46 B41 B36:B39 B34 B31:B32 B22:B27 B14:B20 B9:B12">
    <cfRule type="duplicateValues" dxfId="1" priority="10" stopIfTrue="1"/>
  </conditionalFormatting>
  <conditionalFormatting sqref="B42">
    <cfRule type="duplicateValues" dxfId="0" priority="1" stopIfTrue="1"/>
  </conditionalFormatting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E14" sqref="E14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 ht="15" customHeight="1">
      <c r="A1" s="1"/>
      <c r="B1" s="87" t="s">
        <v>76</v>
      </c>
      <c r="C1" s="87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customHeight="1"/>
    <row r="3" spans="1:13" ht="14.25" customHeight="1">
      <c r="B3" s="71" t="s">
        <v>203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2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8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1" t="s">
        <v>1</v>
      </c>
    </row>
    <row r="7" spans="1:13" ht="57.2" customHeight="1">
      <c r="B7" s="7" t="s">
        <v>77</v>
      </c>
      <c r="C7" s="7" t="s">
        <v>4</v>
      </c>
      <c r="D7" s="7" t="s">
        <v>27</v>
      </c>
      <c r="E7" s="7" t="s">
        <v>64</v>
      </c>
      <c r="F7" s="7" t="s">
        <v>65</v>
      </c>
      <c r="G7" s="7" t="s">
        <v>66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</row>
    <row r="8" spans="1:13" ht="20.45" customHeight="1">
      <c r="B8" s="88" t="s">
        <v>6</v>
      </c>
      <c r="C8" s="8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8.75" customHeight="1">
      <c r="B9" s="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B10" s="89" t="s">
        <v>78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</sheetData>
  <mergeCells count="4">
    <mergeCell ref="B1:C1"/>
    <mergeCell ref="B8:C8"/>
    <mergeCell ref="B10:M10"/>
    <mergeCell ref="B3:M4"/>
  </mergeCells>
  <phoneticPr fontId="27" type="noConversion"/>
  <printOptions horizontalCentered="1"/>
  <pageMargins left="0.19599999487400099" right="0.19599999487400099" top="0.39300000667571999" bottom="7.8000001609325395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2022-05-06T02:47:38Z</cp:lastPrinted>
  <dcterms:created xsi:type="dcterms:W3CDTF">2022-02-10T07:15:00Z</dcterms:created>
  <dcterms:modified xsi:type="dcterms:W3CDTF">2022-05-06T02:56:13Z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