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1" sheetId="3" r:id="rId2"/>
  </sheets>
  <definedNames>
    <definedName name="_xlnm._FilterDatabase" localSheetId="0" hidden="1">Sheet2!$A$3:$O$31</definedName>
    <definedName name="_xlnm.Print_Titles" localSheetId="0">Sheet2!$2:$4</definedName>
    <definedName name="solver_opt" localSheetId="0" hidden="1">Sheet2!#REF!</definedName>
    <definedName name="solver_typ" localSheetId="0" hidden="1">3</definedName>
    <definedName name="solver_val" localSheetId="0" hidden="1">609.4</definedName>
    <definedName name="solver_adj" localSheetId="0" hidden="1">Sheet2!#REF!</definedName>
    <definedName name="solver_neg" localSheetId="0" hidden="1">1</definedName>
    <definedName name="solver_num" localSheetId="0" hidden="1">1</definedName>
    <definedName name="solver_lin" localSheetId="0" hidden="1">0</definedName>
    <definedName name="solver_eng" localSheetId="0" hidden="1">1</definedName>
    <definedName name="solver_ver" localSheetId="0" hidden="1">3</definedName>
    <definedName name="solver_lhs1" localSheetId="0" hidden="1">Sheet2!#REF!</definedName>
    <definedName name="solver_rel1" localSheetId="0" hidden="1">5</definedName>
    <definedName name="solver_rhs1" localSheetId="0" hidden="1">0</definedName>
    <definedName name="solver_pre" localSheetId="0" hidden="1">0.000001</definedName>
    <definedName name="solver_itr" localSheetId="0" hidden="1">0</definedName>
    <definedName name="solver_tim" localSheetId="0" hidden="1">0</definedName>
    <definedName name="solver_tol" localSheetId="0" hidden="1">0.01</definedName>
    <definedName name="solver_sho" localSheetId="0" hidden="1">0</definedName>
    <definedName name="solver_rlx" localSheetId="0" hidden="1">0</definedName>
    <definedName name="solver_nod" localSheetId="0" hidden="1">0</definedName>
    <definedName name="solver_mip" localSheetId="0" hidden="1">0</definedName>
    <definedName name="solver_scl" localSheetId="0" hidden="1">1</definedName>
    <definedName name="solver_cvg" localSheetId="0" hidden="1">0.0001</definedName>
    <definedName name="solver_drv" localSheetId="0" hidden="1">1</definedName>
    <definedName name="solver_msl" localSheetId="0" hidden="1">0</definedName>
    <definedName name="solver_ssz" localSheetId="0" hidden="1">100</definedName>
    <definedName name="solver_rsd" localSheetId="0" hidden="1">0</definedName>
    <definedName name="solver_rbv" localSheetId="0" hidden="1">1</definedName>
  </definedNames>
  <calcPr calcId="144525"/>
</workbook>
</file>

<file path=xl/sharedStrings.xml><?xml version="1.0" encoding="utf-8"?>
<sst xmlns="http://schemas.openxmlformats.org/spreadsheetml/2006/main" count="381" uniqueCount="142">
  <si>
    <t>附件1：</t>
  </si>
  <si>
    <t>万州区2025年第三批财政衔接推进乡村振兴补助资金项目预算表</t>
  </si>
  <si>
    <t>序号</t>
  </si>
  <si>
    <t>预算单位</t>
  </si>
  <si>
    <t>一级汇总项目</t>
  </si>
  <si>
    <t>项目名称</t>
  </si>
  <si>
    <t>预算金额
（万元）</t>
  </si>
  <si>
    <t>资金来源</t>
  </si>
  <si>
    <t>项目类型</t>
  </si>
  <si>
    <t>建设地点</t>
  </si>
  <si>
    <t>建设内容</t>
  </si>
  <si>
    <t>绩效目标</t>
  </si>
  <si>
    <t>项目直接监管责任部门</t>
  </si>
  <si>
    <t>支出功能分类科目</t>
  </si>
  <si>
    <t>部门支出经济分类</t>
  </si>
  <si>
    <t>业务归口科室</t>
  </si>
  <si>
    <t>备注</t>
  </si>
  <si>
    <t>合计</t>
  </si>
  <si>
    <t>*</t>
  </si>
  <si>
    <t>区农业农村委</t>
  </si>
  <si>
    <t>50010125A700700001581-衔接推进乡村振兴类项目（B类）</t>
  </si>
  <si>
    <t>万州区2025年蔬菜分拣及初加工项目</t>
  </si>
  <si>
    <t>衔接资金-市级（渝财预〔2025〕18号）</t>
  </si>
  <si>
    <t>产业发展</t>
  </si>
  <si>
    <t>万州区李河镇</t>
  </si>
  <si>
    <t>购置全自动智能叶菜线1条，周转筐200个等，建设净菜加工中心蔬菜分拣车间建筑面积约1570平方米</t>
  </si>
  <si>
    <t>本项目建成后，可实现：
1.产能约8吨/日，预计三年后达产，达产后预计年产值约380万元；
2.运营期直接提供就业岗位约15人，间接带动种植、配送等就业约500人，人均增收1万元/年；
3.带动上下游产业链，优先在万州区内采购，每天采购量不低于15吨；
4.通过收购产地蔬菜，促进村集体稳定增收，增收不低于0.5万元/年。</t>
  </si>
  <si>
    <t>2130505-生产发展</t>
  </si>
  <si>
    <t>30226-劳务费</t>
  </si>
  <si>
    <t>农业科</t>
  </si>
  <si>
    <t>项目入库</t>
  </si>
  <si>
    <t>万州区2025年果蔬初加工及冷藏设施项目</t>
  </si>
  <si>
    <t>2025年结余衔接资金-中央（渝财农〔2024〕103号）</t>
  </si>
  <si>
    <t>购置安装果蔬初加工设备9台，自动搬运设备3台及控制系统，冷藏库设施库容约3000立方米，冷冻库设施库容约280立方米等，建设净菜加工中心蔬菜分拣车间960平方米，冷库主体工程约1163平方米及肉类初加工、设施用房约1482平方米</t>
  </si>
  <si>
    <t>本项目建成后，可实现：
1.库容约3000立方米，储存能力约750吨；
2.运营期直接提供就业岗位约20人，间接带动种植、配送等就业约2000人，人均增收1万元/年；
3.通过收购产地果蔬，促进村集体稳定增收，增收不低于0.5万元/年。</t>
  </si>
  <si>
    <t>30903-专用设备购置</t>
  </si>
  <si>
    <t>万州区2025年根菜商品化处理项目</t>
  </si>
  <si>
    <t>购置安装数字化全自动智能根菜线1条，全自动清洗设备15台及相关设施，辅助设备空压机设备1套等，建设净菜加工中心管理用房约3400平方米</t>
  </si>
  <si>
    <t>本项目建成后，可实现：
1.产能约10吨/日，预计三年后达产，达产后预计年产值约550万元；
2.带动上下游产业链，优先在万州区内采购，每天采购量不低于15吨；
3.运营期直接提供就业岗位约15人，间接带动种植、加工、配送等就业2000人以上，人均增收0.5万元/年。</t>
  </si>
  <si>
    <t>2025年结余衔接资金-中央（渝财农〔2025〕19号）</t>
  </si>
  <si>
    <t>恒合土家族乡人民政府</t>
  </si>
  <si>
    <t>万州区2022年国家水土保持重点建设工程苏马河小流域（2025年续建）</t>
  </si>
  <si>
    <t>乡村建设行动</t>
  </si>
  <si>
    <t>恒合土家族乡</t>
  </si>
  <si>
    <t>综合治理水土流失面积1200公顷，包含：经果林46.6公顷，水保林21.17公顷，坡面径流调控12.53公顷，保土耕作780.61公顷，封禁治理339.09公顷。配套建设道路15.17km，截排水沟9.83km等。</t>
  </si>
  <si>
    <t>通过建设本项目，可实现：1.茶叶产品年产量新增0.5吨以上，小水果年产量新增10吨，年产值新增60万元以上；2.每年带动30人以上农民就业，人均增收5000元/年</t>
  </si>
  <si>
    <t>区水利局</t>
  </si>
  <si>
    <t>2130504-农村基础设施建设</t>
  </si>
  <si>
    <t>31005-基础设施建设</t>
  </si>
  <si>
    <t>区就业人才中心</t>
  </si>
  <si>
    <t>万州区2025年脱贫人口跨区域交通补助项目</t>
  </si>
  <si>
    <t>就业项目</t>
  </si>
  <si>
    <t>全区</t>
  </si>
  <si>
    <t>解决3万名市外务工脱贫人口部分交通费</t>
  </si>
  <si>
    <t>解决3万人市外务工脱贫人口部分交通费</t>
  </si>
  <si>
    <t>2130506-社会发展</t>
  </si>
  <si>
    <t>30399-其他对个人和家庭的补助</t>
  </si>
  <si>
    <t>社保科</t>
  </si>
  <si>
    <t>项目调整</t>
  </si>
  <si>
    <t>万州区恒合土家族乡2025年旱地产能提升项目</t>
  </si>
  <si>
    <t>恒合乡</t>
  </si>
  <si>
    <t>通过深翻土地等工程措施提升旱地产能1436.1亩。</t>
  </si>
  <si>
    <t>提升旱地产能1436.1亩</t>
  </si>
  <si>
    <t>太龙镇人民政府</t>
  </si>
  <si>
    <t>万州区太龙镇2025年旱地产能提升项目</t>
  </si>
  <si>
    <t>太龙镇</t>
  </si>
  <si>
    <t>通过深翻土地等工程措施提升旱地产能52亩。</t>
  </si>
  <si>
    <t>提升旱地产能52亩</t>
  </si>
  <si>
    <t>新田镇人民政府</t>
  </si>
  <si>
    <t>万州区新田镇2025年旱地产能提升项目</t>
  </si>
  <si>
    <t>新田镇</t>
  </si>
  <si>
    <t>通过深翻土地等工程措施提升旱地产能10.7亩。</t>
  </si>
  <si>
    <t>提升旱地产能10.7亩</t>
  </si>
  <si>
    <t>万州区2025年项目管理费项目</t>
  </si>
  <si>
    <t>项目管理费</t>
  </si>
  <si>
    <t>按照《重庆市财政衔接推进乡村振兴补助资金管理实施办法》（渝财农﹝2021﹞31号）要求，区县可从市级以上衔接资金中按不超过1%的比例提取项目管理费。主要用于项目前期设计、评审、招标、监理、验收等与项目管理相关的支出，以及开展与项目管理相关的培训、档案管理、绩效评价等开支</t>
  </si>
  <si>
    <t>巩固拓展脱贫攻坚项目前期准备充分、衔接资金项目入库率100%，公示公告率100%。可行性评审和项目完工后综合验收。</t>
  </si>
  <si>
    <t>2130599-其他巩固脱贫攻坚成果衔接乡村振兴支出</t>
  </si>
  <si>
    <t>30299-其他商品和服务支出</t>
  </si>
  <si>
    <t>太安镇人民政府</t>
  </si>
  <si>
    <t>万州区太安镇2025年“改路适机”山地户作机械化项目</t>
  </si>
  <si>
    <t>衔接资金-市级（渝财农〔2025〕70号）</t>
  </si>
  <si>
    <t>太安镇长乐社区</t>
  </si>
  <si>
    <t>对长乐社区稻油轮作单产提升示范片进行机械化改造，具体包括：新建机械通行口307个、产业道路2.88公里、修建无人机作业平台3个、有机肥堆放点4个等。</t>
  </si>
  <si>
    <t>该项目建成后，可实现：
1.惠及长乐社区农户212户640人，并实现地块稻油轮作综合机械化率100%；
2.降低农民种植水稻油菜的劳作成本约150元／亩，每年为农民节约相关支出约7万元。</t>
  </si>
  <si>
    <t>万州区2025年产业基础设施修复项目</t>
  </si>
  <si>
    <t>2024年结余衔接资金</t>
  </si>
  <si>
    <t>白羊镇、走马镇等7个乡镇</t>
  </si>
  <si>
    <t>1、整治坡面241米、沟渠514米；改建沟渠尺寸151米、清淤50米；
2、砾石清理71.93亩、修复破损道路406米；
3、改建涵管30米、修复灌溉管道20米；
4、整治渗漏蓄水池1口、山坪塘50米。</t>
  </si>
  <si>
    <t>通过本项目实施，可实现：(1)直接受益群众150人；(2)修复区域的农作物增产20公斤/亩；(3)确保项目区灌溉排水沟渠持续发挥效益，同时提升机械化水平，降低生产成本。</t>
  </si>
  <si>
    <t>万州区2025年农作物生产扩面建设项目</t>
  </si>
  <si>
    <t>孙家镇、恒合乡等6个乡镇</t>
  </si>
  <si>
    <t>新开发农作物生产种植地块300亩，完善生产道路、管网等基础设施</t>
  </si>
  <si>
    <t>开发农作物生产种植面积300亩，受益农户不低于100人。</t>
  </si>
  <si>
    <t>罗田镇人民政府</t>
  </si>
  <si>
    <t>万州区罗田镇2025年豌（胡）豆生产能力提升项目</t>
  </si>
  <si>
    <t>罗田镇</t>
  </si>
  <si>
    <t>通过深耕深翻、清杂等方式发展豌（胡）豆2400亩。</t>
  </si>
  <si>
    <t>发展豌（胡）豆种植面积2400亩，受益农户不低于700人。</t>
  </si>
  <si>
    <t>分水镇人民政府</t>
  </si>
  <si>
    <t>万州区分水镇2025年豌（胡）豆生产能力提升项目</t>
  </si>
  <si>
    <t>分水镇</t>
  </si>
  <si>
    <t>通过深耕深翻、清杂等方式发展豌（胡）豆1500亩。</t>
  </si>
  <si>
    <t>发展豌（胡）豆种植面积1500亩，受益农户不低于400人。</t>
  </si>
  <si>
    <t>武陵镇人民政府</t>
  </si>
  <si>
    <t>万州区武陵镇2025年豌（胡）豆生产能力提升项目</t>
  </si>
  <si>
    <t>武陵镇</t>
  </si>
  <si>
    <t>通过深耕深翻、清杂等方式发展豌（胡）豆640亩。</t>
  </si>
  <si>
    <t>发展豌（胡）豆种植面积640亩，受益农户不低于150人。</t>
  </si>
  <si>
    <t>余家镇人民政府</t>
  </si>
  <si>
    <t>万州区余家镇2025年豌（胡）豆生产能力提升项目</t>
  </si>
  <si>
    <t>余家镇</t>
  </si>
  <si>
    <t>通过深耕深翻、清杂等方式发展豌（胡）豆309亩。</t>
  </si>
  <si>
    <t>发展豌（胡）豆种植面积309亩，受益农户不低于80人。</t>
  </si>
  <si>
    <t>龙沙镇人民政府</t>
  </si>
  <si>
    <t>万州区龙沙镇2025年豌（胡）豆生产能力提升项目</t>
  </si>
  <si>
    <t>龙沙镇</t>
  </si>
  <si>
    <t>通过深耕深翻、清杂等方式发展豌（胡）豆600亩。</t>
  </si>
  <si>
    <t>发展豌（胡）豆种植面积600亩，受益农户不低于150人。</t>
  </si>
  <si>
    <t>万州区恒合土家族乡2025年豌（胡）豆生产能力提升项目</t>
  </si>
  <si>
    <t>通过深耕深翻、清杂等方式发展豌（胡）豆40亩。</t>
  </si>
  <si>
    <t>发展豌（胡）豆种植面积40亩，受益农户不低于10人。</t>
  </si>
  <si>
    <t>柱山乡人民政府</t>
  </si>
  <si>
    <t>万州区柱山乡2025年豌（胡）豆生产能力提升项目</t>
  </si>
  <si>
    <t>柱山乡</t>
  </si>
  <si>
    <t>通过深耕深翻、清杂等方式发展豌（胡）豆30亩。</t>
  </si>
  <si>
    <t>发展豌（胡）豆种植面积30亩，受益农户不低于10人。</t>
  </si>
  <si>
    <t>万州区2025年麦制品（啤酒）加工生产线质量升级与绿色生产力提升项目</t>
  </si>
  <si>
    <t>万州区红星东路489号</t>
  </si>
  <si>
    <t>1.厂区基础设施建设改造，涉及房屋面、地面共计5615m2，，新建玻渣池雨棚251㎡等。
2.啤酒生产线节能降耗改造，更换新型制冷机2台、包装车间洗瓶机&amp;杀菌机保温400㎡、包装车间洗瓶机热能利用给杀菌机一套、新建叉车充电间140㎡。
3.储藏库建设，新增啤酒花冻库一间
4.新增贴标机1台套，啤酒垛码贴标机等。
5.消防设施建设，消防烟感新增20个，应急照明更换99个、煮沸锅平台改造。</t>
  </si>
  <si>
    <t>通过建设本项目，可实现：
1、经济效益：2025年销量增长4.5%，新增产值600万元，新增税收150余万元；
2、社会效益：为万州城区提供稳定就业岗位134个，支付薪酬1009万余元。在项目执行期间，新增临时就业岗位142，薪酬157万元。生产啤酒需要消耗大量的原辅材料，拉动上下游企业共同发展；
3、生态效益：通过节能减排改造，公司每年可节约天然气节约15万方，折合标煤1995吨，电力节约7万度，柴油节约7800L，合计可减少CO2排放4916.4吨/年。</t>
  </si>
  <si>
    <t>万州区2025年挂面产线节能增效与智能化改造项目</t>
  </si>
  <si>
    <t>五桥街道</t>
  </si>
  <si>
    <t>配备全自动挂面包装机、覆膜机、装袋机、塑包机各1台，实施烘干房“延长轨道+分区控温”改造，安装334kW屋顶光伏发电系统</t>
  </si>
  <si>
    <t>该项目建成后，可实现：
1.新增年产值320万元，新增年税收20万元，节约能耗成本38万元/年；
2.带动周边农户务工10人，人均年增收2.4万元；
3.通过光伏发电实现年供26万度绿电，减碳200吨。</t>
  </si>
  <si>
    <t>万州区2025年水稻育秧中心炼苗场改造项目</t>
  </si>
  <si>
    <t>龙沙镇青龙村</t>
  </si>
  <si>
    <t>新建水稻育秧工厂配套炼苗场160亩，包括完善机耕道、灌溉管网、排水渠等产业基础设施。</t>
  </si>
  <si>
    <t>该项目建成后，可实现：
1.单批炼苗量可满足水稻机插秧面积1万亩，全年可满足机插秧面积2万亩，提升全区水稻机插率4%；
2.带动附近村民就业10人，人均增收不低于5000元。</t>
  </si>
  <si>
    <t>万州区2025年农机社会化服务主体培育项目</t>
  </si>
  <si>
    <t>支持水稻育秧中心配备云梯输送、空压机、浸种催芽一体机、脱水机、输送线、托盘、育秧盘、暗化催芽室、叉车等生产设施设备10万余张（台/套/个）。</t>
  </si>
  <si>
    <t>该项目建成后，可实现：
单批炼苗量可满足水稻机插秧面积1万亩，全年可满足机插秧面积2万亩，提升全区水稻机插率4%。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</si>
</sst>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"/>
      <scheme val="minor"/>
    </font>
    <font>
      <sz val="9"/>
      <name val="宋体"/>
      <charset val="134"/>
      <scheme val="minor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11" fillId="0" borderId="0">
      <alignment vertical="center"/>
    </xf>
    <xf numFmtId="0" fontId="21" fillId="20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/>
    <xf numFmtId="0" fontId="12" fillId="0" borderId="0">
      <alignment vertical="center"/>
    </xf>
  </cellStyleXfs>
  <cellXfs count="3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2015年水利资金指标台账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2_2-1统计表_1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9 4" xfId="51"/>
    <cellStyle name="常规_总表_1 2" xfId="52"/>
    <cellStyle name="常规 11" xfId="53"/>
    <cellStyle name="常规 2" xfId="54"/>
    <cellStyle name="常规 15" xfId="55"/>
    <cellStyle name="常规 18" xfId="56"/>
  </cellStyle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2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" name="矩形 2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4" name="矩形 3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" name="矩形 5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7" name="矩形 6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8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9" name="矩形 8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0" name="矩形 9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1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2" name="矩形 11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3" name="矩形 12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4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5" name="矩形 14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6" name="矩形 15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7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8" name="矩形 17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9" name="矩形 18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0" name="矩形 19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1" name="矩形 2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2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3" name="矩形 22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4" name="矩形 23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5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6" name="矩形 25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7" name="矩形 26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8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9" name="矩形 28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0" name="矩形 29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1" name="矩形 3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2" name="矩形 31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3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4" name="矩形 33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5" name="矩形 3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6" name="矩形 3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7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" name="矩形 3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9" name="矩形 3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0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1" name="矩形 4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" name="矩形 4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3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4" name="矩形 4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5" name="矩形 4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6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7" name="矩形 46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8" name="矩形 47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9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0" name="矩形 49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1" name="矩形 5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2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3" name="矩形 52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4" name="矩形 53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5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6" name="矩形 55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7" name="矩形 56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8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9" name="矩形 58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0" name="矩形 59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1" name="矩形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2" name="矩形 61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3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4" name="矩形 63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5" name="矩形 64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6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7" name="矩形 66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8" name="矩形 67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9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70" name="矩形 69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71" name="矩形 7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72" name="矩形 71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73" name="矩形 72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74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75" name="矩形 74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76" name="矩形 7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77" name="矩形 7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78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79" name="矩形 7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80" name="矩形 7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81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82" name="矩形 8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83" name="矩形 8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84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85" name="矩形 8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86" name="矩形 8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87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88" name="矩形 87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89" name="矩形 88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90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91" name="矩形 9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92" name="矩形 91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93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94" name="矩形 93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95" name="矩形 94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96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97" name="矩形 96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98" name="矩形 97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99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00" name="矩形 99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01" name="矩形 10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02" name="矩形 101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03" name="矩形 102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04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05" name="矩形 104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06" name="矩形 105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07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08" name="矩形 107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09" name="矩形 108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10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11" name="矩形 11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12" name="矩形 111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113" name="矩形 112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114" name="矩形 113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115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116" name="矩形 115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17" name="矩形 11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18" name="矩形 11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19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20" name="矩形 11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21" name="矩形 12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22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23" name="矩形 12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24" name="矩形 12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25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26" name="矩形 12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27" name="矩形 12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28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29" name="矩形 128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30" name="矩形 129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31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32" name="矩形 131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33" name="矩形 132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34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35" name="矩形 134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36" name="矩形 135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37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38" name="矩形 137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39" name="矩形 138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40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41" name="矩形 14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42" name="矩形 14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43" name="矩形 142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44" name="矩形 143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45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46" name="矩形 145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47" name="矩形 146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48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49" name="矩形 148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50" name="矩形 149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51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52" name="矩形 151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53" name="矩形 152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154" name="矩形 153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155" name="矩形 154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156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157" name="矩形 156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58" name="矩形 15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59" name="矩形 15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60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61" name="矩形 1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62" name="矩形 16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63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64" name="矩形 16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65" name="矩形 16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66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67" name="矩形 16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168" name="矩形 16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69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70" name="矩形 169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71" name="矩形 17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72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173" name="矩形 172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74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75" name="矩形 174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76" name="矩形 175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77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78" name="矩形 177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79" name="矩形 178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80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81" name="矩形 18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82" name="矩形 18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83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84" name="矩形 183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185" name="矩形 184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86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87" name="矩形 186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88" name="矩形 187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89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90" name="矩形 189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191" name="矩形 19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92" name="矩形 191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93" name="矩形 192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94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95" name="矩形 194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196" name="矩形 195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97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98" name="矩形 197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199" name="矩形 198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00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01" name="矩形 20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02" name="矩形 201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03" name="矩形 202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04" name="矩形 203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05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06" name="矩形 205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07" name="矩形 20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08" name="矩形 20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09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10" name="矩形 20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11" name="矩形 21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12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13" name="矩形 21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14" name="矩形 21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15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16" name="矩形 21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17" name="矩形 21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18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19" name="矩形 218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20" name="矩形 219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21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22" name="矩形 221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23" name="矩形 222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224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225" name="矩形 224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226" name="矩形 225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27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28" name="矩形 227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29" name="矩形 228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30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31" name="矩形 23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32" name="矩形 23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33" name="矩形 232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34" name="矩形 233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35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36" name="矩形 235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37" name="矩形 236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38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39" name="矩形 238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40" name="矩形 239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41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42" name="矩形 241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43" name="矩形 242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44" name="矩形 243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45" name="矩形 244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46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47" name="矩形 246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48" name="矩形 24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49" name="矩形 24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50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51" name="矩形 25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52" name="矩形 25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53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54" name="矩形 25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55" name="矩形 25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56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57" name="矩形 25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58" name="矩形 25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59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60" name="矩形 259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61" name="矩形 2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62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63" name="矩形 262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264" name="矩形 263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265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266" name="矩形 265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267" name="矩形 266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68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69" name="矩形 268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70" name="矩形 269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71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72" name="矩形 27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273" name="矩形 272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74" name="矩形 273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75" name="矩形 274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76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77" name="矩形 276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278" name="矩形 277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79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80" name="矩形 279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81" name="矩形 28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82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83" name="矩形 282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284" name="矩形 283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85" name="矩形 284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86" name="矩形 285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87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288" name="矩形 287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89" name="矩形 28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0" name="矩形 28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1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2" name="矩形 29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3" name="矩形 29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4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5" name="矩形 29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6" name="矩形 29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7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8" name="矩形 29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299" name="矩形 29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00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01" name="矩形 30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02" name="矩形 301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03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04" name="矩形 303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05" name="矩形 304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06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07" name="矩形 306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08" name="矩形 307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09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10" name="矩形 309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11" name="矩形 31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12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13" name="矩形 312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14" name="矩形 313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15" name="矩形 314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16" name="矩形 315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17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18" name="矩形 317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19" name="矩形 318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20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21" name="矩形 32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22" name="矩形 321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23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24" name="矩形 323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25" name="矩形 324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26" name="矩形 325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27" name="矩形 326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28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29" name="矩形 328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0" name="矩形 32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1" name="矩形 33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2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3" name="矩形 33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4" name="矩形 33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5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6" name="矩形 33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7" name="矩形 33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8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39" name="矩形 33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40" name="矩形 33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41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42" name="矩形 341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43" name="矩形 342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44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45" name="矩形 344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46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47" name="矩形 346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48" name="矩形 347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49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50" name="矩形 349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51" name="矩形 35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52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53" name="矩形 352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54" name="矩形 353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55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56" name="矩形 355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57" name="矩形 356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58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59" name="矩形 358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60" name="矩形 359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61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62" name="矩形 36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63" name="矩形 362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64" name="矩形 363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65" name="矩形 364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66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67" name="矩形 366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368" name="矩形 367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69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70" name="矩形 369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71" name="矩形 37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72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73" name="矩形 372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374" name="矩形 373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75" name="矩形 374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76" name="矩形 375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77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378" name="矩形 377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79" name="矩形 37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0" name="矩形 37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1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2" name="矩形 38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3" name="矩形 38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4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5" name="矩形 38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6" name="矩形 38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7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8" name="矩形 38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389" name="矩形 38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90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91" name="矩形 39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92" name="矩形 391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93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94" name="矩形 393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395" name="矩形 394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96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97" name="矩形 396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398" name="矩形 397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399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00" name="矩形 399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01" name="矩形 40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02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03" name="矩形 402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04" name="矩形 403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05" name="矩形 404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06" name="矩形 405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07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08" name="矩形 407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09" name="矩形 408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10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11" name="矩形 41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12" name="矩形 411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13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14" name="矩形 413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15" name="矩形 414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16" name="矩形 415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17" name="矩形 416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18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19" name="矩形 418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0" name="矩形 41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1" name="矩形 42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2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3" name="矩形 42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4" name="矩形 42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5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6" name="矩形 42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7" name="矩形 42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8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29" name="矩形 42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30" name="矩形 42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31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32" name="矩形 431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33" name="矩形 432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34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35" name="矩形 434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36" name="矩形 435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437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438" name="矩形 437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439" name="矩形 438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40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41" name="矩形 44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42" name="矩形 44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43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44" name="矩形 443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45" name="矩形 444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46" name="矩形 445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47" name="矩形 446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48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49" name="矩形 448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50" name="矩形 449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51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52" name="矩形 451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53" name="矩形 452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54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55" name="矩形 454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56" name="矩形 455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57" name="矩形 456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58" name="矩形 457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59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60" name="矩形 459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61" name="矩形 4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62" name="矩形 46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63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64" name="矩形 46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65" name="矩形 46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66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67" name="矩形 46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68" name="矩形 46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69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70" name="矩形 46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471" name="矩形 47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72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73" name="矩形 472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74" name="矩形 473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75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76" name="矩形 475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477" name="矩形 476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478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479" name="矩形 478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480" name="矩形 479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81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82" name="矩形 48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83" name="矩形 482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84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85" name="矩形 484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486" name="矩形 485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87" name="矩形 486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88" name="矩形 487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89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90" name="矩形 489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491" name="矩形 49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92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93" name="矩形 492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94" name="矩形 493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95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96" name="矩形 495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497" name="矩形 496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98" name="矩形 497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499" name="矩形 498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00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01" name="矩形 50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02" name="矩形 50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03" name="矩形 50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04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05" name="矩形 50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06" name="矩形 50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07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08" name="矩形 50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09" name="矩形 50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10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11" name="矩形 51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12" name="矩形 51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13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14" name="矩形 513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15" name="矩形 514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16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17" name="矩形 516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18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19" name="矩形 518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20" name="矩形 519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21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22" name="矩形 52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23" name="矩形 522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24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25" name="矩形 524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26" name="矩形 525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27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28" name="矩形 527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29" name="矩形 528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30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31" name="矩形 53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32" name="矩形 53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33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34" name="矩形 533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35" name="矩形 534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36" name="矩形 535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37" name="矩形 536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38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39" name="矩形 538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40" name="矩形 539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41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42" name="矩形 541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43" name="矩形 542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44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45" name="矩形 544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46" name="矩形 545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47" name="矩形 546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48" name="矩形 547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49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50" name="矩形 549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51" name="矩形 55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52" name="矩形 55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53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54" name="矩形 55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55" name="矩形 55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56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57" name="矩形 55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58" name="矩形 55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59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60" name="矩形 55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61" name="矩形 5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62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63" name="矩形 562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64" name="矩形 563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65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66" name="矩形 565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567" name="矩形 566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68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69" name="矩形 568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570" name="矩形 569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71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72" name="矩形 571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73" name="矩形 572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74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75" name="矩形 574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576" name="矩形 575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77" name="矩形 576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78" name="矩形 577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79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80" name="矩形 579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581" name="矩形 58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82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83" name="矩形 582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84" name="矩形 583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85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86" name="矩形 585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587" name="矩形 586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88" name="矩形 587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89" name="矩形 588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90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591" name="矩形 59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92" name="矩形 59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93" name="矩形 59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94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95" name="矩形 59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96" name="矩形 59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97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98" name="矩形 59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599" name="矩形 59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00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01" name="矩形 60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02" name="矩形 60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03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04" name="矩形 603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05" name="矩形 604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06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07" name="矩形 606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08" name="矩形 607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609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610" name="矩形 609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611" name="矩形 61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12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13" name="矩形 612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14" name="矩形 613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15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16" name="矩形 615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17" name="矩形 616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18" name="矩形 617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19" name="矩形 618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20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21" name="矩形 62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22" name="矩形 621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23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24" name="矩形 623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25" name="矩形 624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26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27" name="矩形 626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28" name="矩形 627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629" name="矩形 628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630" name="矩形 629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631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632" name="矩形 631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33" name="矩形 63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34" name="矩形 63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35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36" name="矩形 635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37" name="矩形 63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38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39" name="矩形 638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40" name="矩形 63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41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42" name="矩形 641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43" name="矩形 64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44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45" name="矩形 644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46" name="矩形 645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47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48" name="矩形 647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49" name="矩形 648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650" name="Rectangle 6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651" name="矩形 650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31</xdr:row>
      <xdr:rowOff>83820</xdr:rowOff>
    </xdr:to>
    <xdr:sp>
      <xdr:nvSpPr>
        <xdr:cNvPr id="652" name="矩形 651" descr="(N)S815`}WV`{767D0LJW"/>
        <xdr:cNvSpPr>
          <a:spLocks noChangeAspect="1"/>
        </xdr:cNvSpPr>
      </xdr:nvSpPr>
      <xdr:spPr>
        <a:xfrm>
          <a:off x="2433955" y="30721300"/>
          <a:ext cx="419100" cy="83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53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54" name="矩形 653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55" name="矩形 654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56" name="Rectangle 60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57" name="矩形 656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32</xdr:row>
      <xdr:rowOff>17145</xdr:rowOff>
    </xdr:to>
    <xdr:sp>
      <xdr:nvSpPr>
        <xdr:cNvPr id="658" name="矩形 657" descr="(N)S815`}WV`{767D0LJW"/>
        <xdr:cNvSpPr>
          <a:spLocks noChangeAspect="1"/>
        </xdr:cNvSpPr>
      </xdr:nvSpPr>
      <xdr:spPr>
        <a:xfrm>
          <a:off x="2433955" y="30721300"/>
          <a:ext cx="4191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59" name="矩形 658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60" name="矩形 659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61" name="Rectangle 60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62" name="矩形 661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35560</xdr:rowOff>
    </xdr:to>
    <xdr:sp>
      <xdr:nvSpPr>
        <xdr:cNvPr id="663" name="矩形 662" descr="(N)S815`}WV`{767D0LJW"/>
        <xdr:cNvSpPr>
          <a:spLocks noChangeAspect="1"/>
        </xdr:cNvSpPr>
      </xdr:nvSpPr>
      <xdr:spPr>
        <a:xfrm>
          <a:off x="2433955" y="30721300"/>
          <a:ext cx="4191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64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65" name="矩形 664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66" name="矩形 665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67" name="Rectangle 60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68" name="矩形 667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36195</xdr:rowOff>
    </xdr:to>
    <xdr:sp>
      <xdr:nvSpPr>
        <xdr:cNvPr id="669" name="矩形 668" descr="(N)S815`}WV`{767D0LJW"/>
        <xdr:cNvSpPr>
          <a:spLocks noChangeAspect="1"/>
        </xdr:cNvSpPr>
      </xdr:nvSpPr>
      <xdr:spPr>
        <a:xfrm>
          <a:off x="2433955" y="30721300"/>
          <a:ext cx="41910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670" name="矩形 669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671" name="矩形 67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672" name="Rectangle 60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33</xdr:row>
      <xdr:rowOff>121285</xdr:rowOff>
    </xdr:to>
    <xdr:sp>
      <xdr:nvSpPr>
        <xdr:cNvPr id="673" name="矩形 672" descr="(N)S815`}WV`{767D0LJW"/>
        <xdr:cNvSpPr>
          <a:spLocks noChangeAspect="1"/>
        </xdr:cNvSpPr>
      </xdr:nvSpPr>
      <xdr:spPr>
        <a:xfrm>
          <a:off x="2433955" y="30721300"/>
          <a:ext cx="419100" cy="426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74" name="矩形 67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75" name="矩形 674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76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77" name="矩形 676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78" name="矩形 677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79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80" name="矩形 679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81" name="矩形 68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82" name="Rectangle 60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83" name="矩形 682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46355</xdr:rowOff>
    </xdr:to>
    <xdr:sp>
      <xdr:nvSpPr>
        <xdr:cNvPr id="684" name="矩形 683" descr="(N)S815`}WV`{767D0LJW"/>
        <xdr:cNvSpPr>
          <a:spLocks noChangeAspect="1"/>
        </xdr:cNvSpPr>
      </xdr:nvSpPr>
      <xdr:spPr>
        <a:xfrm>
          <a:off x="2433955" y="30721300"/>
          <a:ext cx="419100" cy="50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85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86" name="矩形 685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87" name="矩形 686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88" name="Rectangle 60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419100</xdr:colOff>
      <xdr:row>34</xdr:row>
      <xdr:rowOff>45720</xdr:rowOff>
    </xdr:to>
    <xdr:sp>
      <xdr:nvSpPr>
        <xdr:cNvPr id="689" name="矩形 688" descr="(N)S815`}WV`{767D0LJW"/>
        <xdr:cNvSpPr>
          <a:spLocks noChangeAspect="1"/>
        </xdr:cNvSpPr>
      </xdr:nvSpPr>
      <xdr:spPr>
        <a:xfrm>
          <a:off x="2433955" y="30721300"/>
          <a:ext cx="419100" cy="502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abSelected="1" workbookViewId="0">
      <pane ySplit="4" topLeftCell="A5" activePane="bottomLeft" state="frozen"/>
      <selection/>
      <selection pane="bottomLeft" activeCell="G7" sqref="G7"/>
    </sheetView>
  </sheetViews>
  <sheetFormatPr defaultColWidth="8.79166666666667" defaultRowHeight="12"/>
  <cols>
    <col min="1" max="1" width="5.85833333333333" style="4" customWidth="1"/>
    <col min="2" max="3" width="13.0416666666667" style="4" customWidth="1"/>
    <col min="4" max="4" width="27.8166666666667" style="4" customWidth="1"/>
    <col min="5" max="5" width="10.7583333333333" style="4" customWidth="1"/>
    <col min="6" max="6" width="13.9333333333333" style="4" customWidth="1"/>
    <col min="7" max="7" width="9.875" style="4" customWidth="1"/>
    <col min="8" max="8" width="8.69166666666667" style="4" customWidth="1"/>
    <col min="9" max="9" width="31.4083333333333" style="4" customWidth="1"/>
    <col min="10" max="10" width="41.0833333333333" style="4" customWidth="1"/>
    <col min="11" max="11" width="10.975" style="4" customWidth="1"/>
    <col min="12" max="12" width="9.34166666666667" style="4" customWidth="1"/>
    <col min="13" max="13" width="9.45833333333333" style="4" customWidth="1"/>
    <col min="14" max="14" width="9.66666666666667" style="4" customWidth="1"/>
    <col min="15" max="15" width="10.625" style="4" customWidth="1"/>
    <col min="16" max="16384" width="8.79166666666667" style="3"/>
  </cols>
  <sheetData>
    <row r="1" s="3" customFormat="1" spans="1:15">
      <c r="A1" s="6" t="s">
        <v>0</v>
      </c>
      <c r="B1" s="7"/>
      <c r="C1" s="7"/>
      <c r="D1" s="7"/>
      <c r="E1" s="7"/>
      <c r="F1" s="7"/>
      <c r="G1" s="7"/>
      <c r="H1" s="7"/>
      <c r="I1" s="22"/>
      <c r="J1" s="22"/>
      <c r="K1" s="22"/>
      <c r="L1" s="22"/>
      <c r="M1" s="22"/>
      <c r="N1" s="22"/>
      <c r="O1" s="22"/>
    </row>
    <row r="2" s="4" customFormat="1" ht="34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5" customFormat="1" ht="40" customHeight="1" spans="1:15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11" t="s">
        <v>16</v>
      </c>
    </row>
    <row r="4" s="4" customFormat="1" ht="21" customHeight="1" spans="1:15">
      <c r="A4" s="11" t="s">
        <v>17</v>
      </c>
      <c r="B4" s="12" t="s">
        <v>18</v>
      </c>
      <c r="C4" s="12" t="s">
        <v>18</v>
      </c>
      <c r="D4" s="12" t="s">
        <v>18</v>
      </c>
      <c r="E4" s="13">
        <f>SUM(E5:E31)</f>
        <v>3708.65695</v>
      </c>
      <c r="F4" s="12" t="s">
        <v>18</v>
      </c>
      <c r="G4" s="12"/>
      <c r="H4" s="12" t="s">
        <v>18</v>
      </c>
      <c r="I4" s="12" t="s">
        <v>18</v>
      </c>
      <c r="J4" s="12" t="s">
        <v>18</v>
      </c>
      <c r="K4" s="12" t="s">
        <v>18</v>
      </c>
      <c r="L4" s="12" t="s">
        <v>18</v>
      </c>
      <c r="M4" s="12" t="s">
        <v>18</v>
      </c>
      <c r="N4" s="12" t="s">
        <v>18</v>
      </c>
      <c r="O4" s="12" t="s">
        <v>18</v>
      </c>
    </row>
    <row r="5" s="4" customFormat="1" ht="131" customHeight="1" spans="1:15">
      <c r="A5" s="12">
        <f t="shared" ref="A5:A9" si="0">ROW(5:5)-4</f>
        <v>1</v>
      </c>
      <c r="B5" s="14" t="s">
        <v>19</v>
      </c>
      <c r="C5" s="15" t="s">
        <v>20</v>
      </c>
      <c r="D5" s="14" t="s">
        <v>21</v>
      </c>
      <c r="E5" s="16">
        <v>421.92</v>
      </c>
      <c r="F5" s="17" t="s">
        <v>22</v>
      </c>
      <c r="G5" s="17" t="s">
        <v>23</v>
      </c>
      <c r="H5" s="18" t="s">
        <v>24</v>
      </c>
      <c r="I5" s="14" t="s">
        <v>25</v>
      </c>
      <c r="J5" s="14" t="s">
        <v>26</v>
      </c>
      <c r="K5" s="24" t="s">
        <v>19</v>
      </c>
      <c r="L5" s="14" t="s">
        <v>27</v>
      </c>
      <c r="M5" s="25" t="s">
        <v>28</v>
      </c>
      <c r="N5" s="12" t="s">
        <v>29</v>
      </c>
      <c r="O5" s="26" t="s">
        <v>30</v>
      </c>
    </row>
    <row r="6" s="4" customFormat="1" ht="87" customHeight="1" spans="1:15">
      <c r="A6" s="12">
        <f t="shared" si="0"/>
        <v>2</v>
      </c>
      <c r="B6" s="14" t="s">
        <v>19</v>
      </c>
      <c r="C6" s="15" t="s">
        <v>20</v>
      </c>
      <c r="D6" s="14" t="s">
        <v>31</v>
      </c>
      <c r="E6" s="16">
        <v>963.1</v>
      </c>
      <c r="F6" s="17" t="s">
        <v>32</v>
      </c>
      <c r="G6" s="17" t="s">
        <v>23</v>
      </c>
      <c r="H6" s="18" t="s">
        <v>24</v>
      </c>
      <c r="I6" s="14" t="s">
        <v>33</v>
      </c>
      <c r="J6" s="14" t="s">
        <v>34</v>
      </c>
      <c r="K6" s="24" t="s">
        <v>19</v>
      </c>
      <c r="L6" s="14" t="s">
        <v>27</v>
      </c>
      <c r="M6" s="25" t="s">
        <v>35</v>
      </c>
      <c r="N6" s="12" t="s">
        <v>29</v>
      </c>
      <c r="O6" s="26" t="s">
        <v>30</v>
      </c>
    </row>
    <row r="7" s="4" customFormat="1" ht="87" customHeight="1" spans="1:15">
      <c r="A7" s="12">
        <f t="shared" si="0"/>
        <v>3</v>
      </c>
      <c r="B7" s="14" t="s">
        <v>19</v>
      </c>
      <c r="C7" s="15" t="s">
        <v>20</v>
      </c>
      <c r="D7" s="14" t="s">
        <v>31</v>
      </c>
      <c r="E7" s="16">
        <v>10.32</v>
      </c>
      <c r="F7" s="17" t="s">
        <v>22</v>
      </c>
      <c r="G7" s="17" t="s">
        <v>23</v>
      </c>
      <c r="H7" s="18" t="s">
        <v>24</v>
      </c>
      <c r="I7" s="14" t="s">
        <v>33</v>
      </c>
      <c r="J7" s="14" t="s">
        <v>34</v>
      </c>
      <c r="K7" s="24" t="s">
        <v>19</v>
      </c>
      <c r="L7" s="14" t="s">
        <v>27</v>
      </c>
      <c r="M7" s="25" t="s">
        <v>35</v>
      </c>
      <c r="N7" s="12" t="s">
        <v>29</v>
      </c>
      <c r="O7" s="26" t="s">
        <v>30</v>
      </c>
    </row>
    <row r="8" s="4" customFormat="1" ht="111" customHeight="1" spans="1:15">
      <c r="A8" s="12">
        <f t="shared" si="0"/>
        <v>4</v>
      </c>
      <c r="B8" s="14" t="s">
        <v>19</v>
      </c>
      <c r="C8" s="15" t="s">
        <v>20</v>
      </c>
      <c r="D8" s="14" t="s">
        <v>36</v>
      </c>
      <c r="E8" s="16">
        <v>650.3276</v>
      </c>
      <c r="F8" s="17" t="s">
        <v>32</v>
      </c>
      <c r="G8" s="17" t="s">
        <v>23</v>
      </c>
      <c r="H8" s="18" t="s">
        <v>24</v>
      </c>
      <c r="I8" s="14" t="s">
        <v>37</v>
      </c>
      <c r="J8" s="14" t="s">
        <v>38</v>
      </c>
      <c r="K8" s="24" t="s">
        <v>19</v>
      </c>
      <c r="L8" s="14" t="s">
        <v>27</v>
      </c>
      <c r="M8" s="25" t="s">
        <v>35</v>
      </c>
      <c r="N8" s="12" t="s">
        <v>29</v>
      </c>
      <c r="O8" s="26" t="s">
        <v>30</v>
      </c>
    </row>
    <row r="9" s="4" customFormat="1" ht="111" customHeight="1" spans="1:15">
      <c r="A9" s="12">
        <f t="shared" si="0"/>
        <v>5</v>
      </c>
      <c r="B9" s="14" t="s">
        <v>19</v>
      </c>
      <c r="C9" s="15" t="s">
        <v>20</v>
      </c>
      <c r="D9" s="14" t="s">
        <v>36</v>
      </c>
      <c r="E9" s="16">
        <v>253.5324</v>
      </c>
      <c r="F9" s="17" t="s">
        <v>39</v>
      </c>
      <c r="G9" s="17" t="s">
        <v>23</v>
      </c>
      <c r="H9" s="18" t="s">
        <v>24</v>
      </c>
      <c r="I9" s="14" t="s">
        <v>37</v>
      </c>
      <c r="J9" s="14" t="s">
        <v>38</v>
      </c>
      <c r="K9" s="24" t="s">
        <v>19</v>
      </c>
      <c r="L9" s="14" t="s">
        <v>27</v>
      </c>
      <c r="M9" s="25" t="s">
        <v>35</v>
      </c>
      <c r="N9" s="12" t="s">
        <v>29</v>
      </c>
      <c r="O9" s="26" t="s">
        <v>30</v>
      </c>
    </row>
    <row r="10" s="4" customFormat="1" ht="71" customHeight="1" spans="1:15">
      <c r="A10" s="12">
        <f t="shared" ref="A10:A31" si="1">ROW(10:10)-4</f>
        <v>6</v>
      </c>
      <c r="B10" s="19" t="s">
        <v>40</v>
      </c>
      <c r="C10" s="15" t="s">
        <v>20</v>
      </c>
      <c r="D10" s="14" t="s">
        <v>41</v>
      </c>
      <c r="E10" s="16">
        <v>105.68</v>
      </c>
      <c r="F10" s="17" t="s">
        <v>22</v>
      </c>
      <c r="G10" s="17" t="s">
        <v>42</v>
      </c>
      <c r="H10" s="19" t="s">
        <v>43</v>
      </c>
      <c r="I10" s="14" t="s">
        <v>44</v>
      </c>
      <c r="J10" s="14" t="s">
        <v>45</v>
      </c>
      <c r="K10" s="24" t="s">
        <v>46</v>
      </c>
      <c r="L10" s="17" t="s">
        <v>47</v>
      </c>
      <c r="M10" s="27" t="s">
        <v>48</v>
      </c>
      <c r="N10" s="12" t="s">
        <v>29</v>
      </c>
      <c r="O10" s="26" t="s">
        <v>30</v>
      </c>
    </row>
    <row r="11" s="4" customFormat="1" ht="103" customHeight="1" spans="1:15">
      <c r="A11" s="12">
        <f t="shared" si="1"/>
        <v>7</v>
      </c>
      <c r="B11" s="19" t="s">
        <v>49</v>
      </c>
      <c r="C11" s="15" t="s">
        <v>20</v>
      </c>
      <c r="D11" s="14" t="s">
        <v>50</v>
      </c>
      <c r="E11" s="16">
        <v>60</v>
      </c>
      <c r="F11" s="17" t="s">
        <v>22</v>
      </c>
      <c r="G11" s="17" t="s">
        <v>51</v>
      </c>
      <c r="H11" s="19" t="s">
        <v>52</v>
      </c>
      <c r="I11" s="14" t="s">
        <v>53</v>
      </c>
      <c r="J11" s="14" t="s">
        <v>54</v>
      </c>
      <c r="K11" s="19" t="s">
        <v>49</v>
      </c>
      <c r="L11" s="17" t="s">
        <v>55</v>
      </c>
      <c r="M11" s="27" t="s">
        <v>56</v>
      </c>
      <c r="N11" s="12" t="s">
        <v>57</v>
      </c>
      <c r="O11" s="26" t="s">
        <v>58</v>
      </c>
    </row>
    <row r="12" s="4" customFormat="1" ht="54" customHeight="1" spans="1:15">
      <c r="A12" s="12">
        <f t="shared" si="1"/>
        <v>8</v>
      </c>
      <c r="B12" s="19" t="s">
        <v>40</v>
      </c>
      <c r="C12" s="15" t="s">
        <v>20</v>
      </c>
      <c r="D12" s="20" t="s">
        <v>59</v>
      </c>
      <c r="E12" s="21">
        <v>137.34</v>
      </c>
      <c r="F12" s="17" t="s">
        <v>22</v>
      </c>
      <c r="G12" s="17" t="s">
        <v>23</v>
      </c>
      <c r="H12" s="19" t="s">
        <v>60</v>
      </c>
      <c r="I12" s="17" t="s">
        <v>61</v>
      </c>
      <c r="J12" s="24" t="s">
        <v>62</v>
      </c>
      <c r="K12" s="24" t="s">
        <v>19</v>
      </c>
      <c r="L12" s="28" t="s">
        <v>27</v>
      </c>
      <c r="M12" s="28" t="s">
        <v>48</v>
      </c>
      <c r="N12" s="12" t="s">
        <v>29</v>
      </c>
      <c r="O12" s="26" t="s">
        <v>30</v>
      </c>
    </row>
    <row r="13" s="4" customFormat="1" ht="54" customHeight="1" spans="1:15">
      <c r="A13" s="12">
        <f t="shared" si="1"/>
        <v>9</v>
      </c>
      <c r="B13" s="19" t="s">
        <v>63</v>
      </c>
      <c r="C13" s="15" t="s">
        <v>20</v>
      </c>
      <c r="D13" s="20" t="s">
        <v>64</v>
      </c>
      <c r="E13" s="21">
        <v>5.2</v>
      </c>
      <c r="F13" s="17" t="s">
        <v>22</v>
      </c>
      <c r="G13" s="17" t="s">
        <v>23</v>
      </c>
      <c r="H13" s="19" t="s">
        <v>65</v>
      </c>
      <c r="I13" s="17" t="s">
        <v>66</v>
      </c>
      <c r="J13" s="24" t="s">
        <v>67</v>
      </c>
      <c r="K13" s="24" t="s">
        <v>19</v>
      </c>
      <c r="L13" s="28" t="s">
        <v>27</v>
      </c>
      <c r="M13" s="28" t="s">
        <v>48</v>
      </c>
      <c r="N13" s="12" t="s">
        <v>29</v>
      </c>
      <c r="O13" s="26" t="s">
        <v>58</v>
      </c>
    </row>
    <row r="14" s="4" customFormat="1" ht="54" customHeight="1" spans="1:15">
      <c r="A14" s="12">
        <f t="shared" si="1"/>
        <v>10</v>
      </c>
      <c r="B14" s="19" t="s">
        <v>68</v>
      </c>
      <c r="C14" s="15" t="s">
        <v>20</v>
      </c>
      <c r="D14" s="20" t="s">
        <v>69</v>
      </c>
      <c r="E14" s="21">
        <v>1.07</v>
      </c>
      <c r="F14" s="17" t="s">
        <v>22</v>
      </c>
      <c r="G14" s="17" t="s">
        <v>23</v>
      </c>
      <c r="H14" s="19" t="s">
        <v>70</v>
      </c>
      <c r="I14" s="17" t="s">
        <v>71</v>
      </c>
      <c r="J14" s="24" t="s">
        <v>72</v>
      </c>
      <c r="K14" s="24" t="s">
        <v>19</v>
      </c>
      <c r="L14" s="28" t="s">
        <v>27</v>
      </c>
      <c r="M14" s="28" t="s">
        <v>48</v>
      </c>
      <c r="N14" s="12" t="s">
        <v>29</v>
      </c>
      <c r="O14" s="26" t="s">
        <v>58</v>
      </c>
    </row>
    <row r="15" s="4" customFormat="1" ht="114" customHeight="1" spans="1:15">
      <c r="A15" s="12">
        <f t="shared" si="1"/>
        <v>11</v>
      </c>
      <c r="B15" s="14" t="s">
        <v>19</v>
      </c>
      <c r="C15" s="15" t="s">
        <v>20</v>
      </c>
      <c r="D15" s="14" t="s">
        <v>73</v>
      </c>
      <c r="E15" s="16">
        <v>10</v>
      </c>
      <c r="F15" s="17" t="s">
        <v>22</v>
      </c>
      <c r="G15" s="17" t="s">
        <v>74</v>
      </c>
      <c r="H15" s="18" t="s">
        <v>52</v>
      </c>
      <c r="I15" s="29" t="s">
        <v>75</v>
      </c>
      <c r="J15" s="29" t="s">
        <v>76</v>
      </c>
      <c r="K15" s="24" t="s">
        <v>19</v>
      </c>
      <c r="L15" s="28" t="s">
        <v>77</v>
      </c>
      <c r="M15" s="28" t="s">
        <v>78</v>
      </c>
      <c r="N15" s="12" t="s">
        <v>29</v>
      </c>
      <c r="O15" s="26" t="s">
        <v>58</v>
      </c>
    </row>
    <row r="16" s="4" customFormat="1" ht="87" customHeight="1" spans="1:15">
      <c r="A16" s="12">
        <f t="shared" si="1"/>
        <v>12</v>
      </c>
      <c r="B16" s="19" t="s">
        <v>79</v>
      </c>
      <c r="C16" s="15" t="s">
        <v>20</v>
      </c>
      <c r="D16" s="20" t="s">
        <v>80</v>
      </c>
      <c r="E16" s="21">
        <v>30</v>
      </c>
      <c r="F16" s="17" t="s">
        <v>81</v>
      </c>
      <c r="G16" s="17" t="s">
        <v>23</v>
      </c>
      <c r="H16" s="19" t="s">
        <v>82</v>
      </c>
      <c r="I16" s="17" t="s">
        <v>83</v>
      </c>
      <c r="J16" s="24" t="s">
        <v>84</v>
      </c>
      <c r="K16" s="24" t="s">
        <v>19</v>
      </c>
      <c r="L16" s="17" t="s">
        <v>27</v>
      </c>
      <c r="M16" s="27" t="s">
        <v>48</v>
      </c>
      <c r="N16" s="12" t="s">
        <v>29</v>
      </c>
      <c r="O16" s="26" t="s">
        <v>30</v>
      </c>
    </row>
    <row r="17" s="4" customFormat="1" ht="87" customHeight="1" spans="1:15">
      <c r="A17" s="12">
        <f t="shared" si="1"/>
        <v>13</v>
      </c>
      <c r="B17" s="19" t="s">
        <v>79</v>
      </c>
      <c r="C17" s="15" t="s">
        <v>20</v>
      </c>
      <c r="D17" s="20" t="s">
        <v>80</v>
      </c>
      <c r="E17" s="21">
        <v>4.47</v>
      </c>
      <c r="F17" s="17" t="s">
        <v>22</v>
      </c>
      <c r="G17" s="17" t="s">
        <v>23</v>
      </c>
      <c r="H17" s="19" t="s">
        <v>82</v>
      </c>
      <c r="I17" s="17" t="s">
        <v>83</v>
      </c>
      <c r="J17" s="24" t="s">
        <v>84</v>
      </c>
      <c r="K17" s="24" t="s">
        <v>19</v>
      </c>
      <c r="L17" s="17" t="s">
        <v>27</v>
      </c>
      <c r="M17" s="27" t="s">
        <v>48</v>
      </c>
      <c r="N17" s="12" t="s">
        <v>29</v>
      </c>
      <c r="O17" s="26" t="s">
        <v>30</v>
      </c>
    </row>
    <row r="18" s="4" customFormat="1" ht="132" customHeight="1" spans="1:15">
      <c r="A18" s="12">
        <f t="shared" si="1"/>
        <v>14</v>
      </c>
      <c r="B18" s="19" t="s">
        <v>19</v>
      </c>
      <c r="C18" s="15" t="s">
        <v>20</v>
      </c>
      <c r="D18" s="20" t="s">
        <v>85</v>
      </c>
      <c r="E18" s="21">
        <v>29.56</v>
      </c>
      <c r="F18" s="17" t="s">
        <v>86</v>
      </c>
      <c r="G18" s="17" t="s">
        <v>42</v>
      </c>
      <c r="H18" s="19" t="s">
        <v>87</v>
      </c>
      <c r="I18" s="17" t="s">
        <v>88</v>
      </c>
      <c r="J18" s="24" t="s">
        <v>89</v>
      </c>
      <c r="K18" s="24" t="s">
        <v>19</v>
      </c>
      <c r="L18" s="17" t="s">
        <v>47</v>
      </c>
      <c r="M18" s="27" t="s">
        <v>48</v>
      </c>
      <c r="N18" s="12" t="s">
        <v>29</v>
      </c>
      <c r="O18" s="26" t="s">
        <v>30</v>
      </c>
    </row>
    <row r="19" s="4" customFormat="1" ht="70" customHeight="1" spans="1:15">
      <c r="A19" s="12">
        <f t="shared" si="1"/>
        <v>15</v>
      </c>
      <c r="B19" s="19" t="s">
        <v>19</v>
      </c>
      <c r="C19" s="15" t="s">
        <v>20</v>
      </c>
      <c r="D19" s="20" t="s">
        <v>90</v>
      </c>
      <c r="E19" s="21">
        <v>75</v>
      </c>
      <c r="F19" s="17" t="s">
        <v>86</v>
      </c>
      <c r="G19" s="17" t="s">
        <v>23</v>
      </c>
      <c r="H19" s="19" t="s">
        <v>91</v>
      </c>
      <c r="I19" s="17" t="s">
        <v>92</v>
      </c>
      <c r="J19" s="24" t="s">
        <v>93</v>
      </c>
      <c r="K19" s="24" t="s">
        <v>19</v>
      </c>
      <c r="L19" s="17" t="s">
        <v>27</v>
      </c>
      <c r="M19" s="27" t="s">
        <v>48</v>
      </c>
      <c r="N19" s="12" t="s">
        <v>29</v>
      </c>
      <c r="O19" s="26" t="s">
        <v>30</v>
      </c>
    </row>
    <row r="20" s="4" customFormat="1" ht="70" customHeight="1" spans="1:15">
      <c r="A20" s="12">
        <f t="shared" si="1"/>
        <v>16</v>
      </c>
      <c r="B20" s="19" t="s">
        <v>94</v>
      </c>
      <c r="C20" s="15" t="s">
        <v>20</v>
      </c>
      <c r="D20" s="20" t="s">
        <v>95</v>
      </c>
      <c r="E20" s="21">
        <v>240</v>
      </c>
      <c r="F20" s="17" t="s">
        <v>22</v>
      </c>
      <c r="G20" s="17" t="s">
        <v>23</v>
      </c>
      <c r="H20" s="19" t="s">
        <v>96</v>
      </c>
      <c r="I20" s="17" t="s">
        <v>97</v>
      </c>
      <c r="J20" s="24" t="s">
        <v>98</v>
      </c>
      <c r="K20" s="24" t="s">
        <v>19</v>
      </c>
      <c r="L20" s="17" t="s">
        <v>27</v>
      </c>
      <c r="M20" s="27" t="s">
        <v>48</v>
      </c>
      <c r="N20" s="12" t="s">
        <v>29</v>
      </c>
      <c r="O20" s="26" t="s">
        <v>30</v>
      </c>
    </row>
    <row r="21" s="4" customFormat="1" ht="70" customHeight="1" spans="1:15">
      <c r="A21" s="12">
        <f t="shared" si="1"/>
        <v>17</v>
      </c>
      <c r="B21" s="19" t="s">
        <v>99</v>
      </c>
      <c r="C21" s="15" t="s">
        <v>20</v>
      </c>
      <c r="D21" s="20" t="s">
        <v>100</v>
      </c>
      <c r="E21" s="21">
        <v>105.932068</v>
      </c>
      <c r="F21" s="17" t="s">
        <v>86</v>
      </c>
      <c r="G21" s="17" t="s">
        <v>23</v>
      </c>
      <c r="H21" s="19" t="s">
        <v>101</v>
      </c>
      <c r="I21" s="17" t="s">
        <v>102</v>
      </c>
      <c r="J21" s="24" t="s">
        <v>103</v>
      </c>
      <c r="K21" s="24" t="s">
        <v>19</v>
      </c>
      <c r="L21" s="17" t="s">
        <v>27</v>
      </c>
      <c r="M21" s="27" t="s">
        <v>28</v>
      </c>
      <c r="N21" s="12" t="s">
        <v>29</v>
      </c>
      <c r="O21" s="26" t="s">
        <v>30</v>
      </c>
    </row>
    <row r="22" s="4" customFormat="1" ht="70" customHeight="1" spans="1:15">
      <c r="A22" s="12">
        <f t="shared" si="1"/>
        <v>18</v>
      </c>
      <c r="B22" s="19" t="s">
        <v>99</v>
      </c>
      <c r="C22" s="15" t="s">
        <v>20</v>
      </c>
      <c r="D22" s="20" t="s">
        <v>100</v>
      </c>
      <c r="E22" s="21">
        <v>44.067932</v>
      </c>
      <c r="F22" s="17" t="s">
        <v>32</v>
      </c>
      <c r="G22" s="17" t="s">
        <v>23</v>
      </c>
      <c r="H22" s="19" t="s">
        <v>101</v>
      </c>
      <c r="I22" s="17" t="s">
        <v>102</v>
      </c>
      <c r="J22" s="24" t="s">
        <v>103</v>
      </c>
      <c r="K22" s="24" t="s">
        <v>19</v>
      </c>
      <c r="L22" s="17" t="s">
        <v>27</v>
      </c>
      <c r="M22" s="27" t="s">
        <v>28</v>
      </c>
      <c r="N22" s="12" t="s">
        <v>29</v>
      </c>
      <c r="O22" s="26" t="s">
        <v>30</v>
      </c>
    </row>
    <row r="23" s="4" customFormat="1" ht="70" customHeight="1" spans="1:15">
      <c r="A23" s="12">
        <f t="shared" si="1"/>
        <v>19</v>
      </c>
      <c r="B23" s="19" t="s">
        <v>104</v>
      </c>
      <c r="C23" s="15" t="s">
        <v>20</v>
      </c>
      <c r="D23" s="20" t="s">
        <v>105</v>
      </c>
      <c r="E23" s="21">
        <v>64</v>
      </c>
      <c r="F23" s="17" t="s">
        <v>86</v>
      </c>
      <c r="G23" s="17" t="s">
        <v>23</v>
      </c>
      <c r="H23" s="19" t="s">
        <v>106</v>
      </c>
      <c r="I23" s="17" t="s">
        <v>107</v>
      </c>
      <c r="J23" s="24" t="s">
        <v>108</v>
      </c>
      <c r="K23" s="24" t="s">
        <v>19</v>
      </c>
      <c r="L23" s="17" t="s">
        <v>27</v>
      </c>
      <c r="M23" s="27" t="s">
        <v>28</v>
      </c>
      <c r="N23" s="12" t="s">
        <v>29</v>
      </c>
      <c r="O23" s="26" t="s">
        <v>30</v>
      </c>
    </row>
    <row r="24" s="4" customFormat="1" ht="70" customHeight="1" spans="1:15">
      <c r="A24" s="12">
        <f t="shared" si="1"/>
        <v>20</v>
      </c>
      <c r="B24" s="19" t="s">
        <v>109</v>
      </c>
      <c r="C24" s="15" t="s">
        <v>20</v>
      </c>
      <c r="D24" s="20" t="s">
        <v>110</v>
      </c>
      <c r="E24" s="21">
        <v>30.9</v>
      </c>
      <c r="F24" s="17" t="s">
        <v>86</v>
      </c>
      <c r="G24" s="17" t="s">
        <v>23</v>
      </c>
      <c r="H24" s="19" t="s">
        <v>111</v>
      </c>
      <c r="I24" s="17" t="s">
        <v>112</v>
      </c>
      <c r="J24" s="24" t="s">
        <v>113</v>
      </c>
      <c r="K24" s="24" t="s">
        <v>19</v>
      </c>
      <c r="L24" s="17" t="s">
        <v>27</v>
      </c>
      <c r="M24" s="27" t="s">
        <v>28</v>
      </c>
      <c r="N24" s="12" t="s">
        <v>29</v>
      </c>
      <c r="O24" s="26" t="s">
        <v>30</v>
      </c>
    </row>
    <row r="25" s="4" customFormat="1" ht="70" customHeight="1" spans="1:15">
      <c r="A25" s="12">
        <f t="shared" si="1"/>
        <v>21</v>
      </c>
      <c r="B25" s="19" t="s">
        <v>114</v>
      </c>
      <c r="C25" s="15" t="s">
        <v>20</v>
      </c>
      <c r="D25" s="20" t="s">
        <v>115</v>
      </c>
      <c r="E25" s="21">
        <v>60</v>
      </c>
      <c r="F25" s="17" t="s">
        <v>81</v>
      </c>
      <c r="G25" s="17" t="s">
        <v>23</v>
      </c>
      <c r="H25" s="19" t="s">
        <v>116</v>
      </c>
      <c r="I25" s="17" t="s">
        <v>117</v>
      </c>
      <c r="J25" s="24" t="s">
        <v>118</v>
      </c>
      <c r="K25" s="24" t="s">
        <v>19</v>
      </c>
      <c r="L25" s="17" t="s">
        <v>27</v>
      </c>
      <c r="M25" s="27" t="s">
        <v>28</v>
      </c>
      <c r="N25" s="12" t="s">
        <v>29</v>
      </c>
      <c r="O25" s="26" t="s">
        <v>30</v>
      </c>
    </row>
    <row r="26" s="4" customFormat="1" ht="70" customHeight="1" spans="1:15">
      <c r="A26" s="12">
        <f t="shared" si="1"/>
        <v>22</v>
      </c>
      <c r="B26" s="19" t="s">
        <v>40</v>
      </c>
      <c r="C26" s="15" t="s">
        <v>20</v>
      </c>
      <c r="D26" s="20" t="s">
        <v>119</v>
      </c>
      <c r="E26" s="21">
        <v>4</v>
      </c>
      <c r="F26" s="17" t="s">
        <v>22</v>
      </c>
      <c r="G26" s="17" t="s">
        <v>23</v>
      </c>
      <c r="H26" s="19" t="s">
        <v>43</v>
      </c>
      <c r="I26" s="17" t="s">
        <v>120</v>
      </c>
      <c r="J26" s="24" t="s">
        <v>121</v>
      </c>
      <c r="K26" s="24" t="s">
        <v>19</v>
      </c>
      <c r="L26" s="17" t="s">
        <v>27</v>
      </c>
      <c r="M26" s="27" t="s">
        <v>28</v>
      </c>
      <c r="N26" s="12" t="s">
        <v>29</v>
      </c>
      <c r="O26" s="26" t="s">
        <v>30</v>
      </c>
    </row>
    <row r="27" s="4" customFormat="1" ht="70" customHeight="1" spans="1:15">
      <c r="A27" s="12">
        <f t="shared" si="1"/>
        <v>23</v>
      </c>
      <c r="B27" s="19" t="s">
        <v>122</v>
      </c>
      <c r="C27" s="15" t="s">
        <v>20</v>
      </c>
      <c r="D27" s="20" t="s">
        <v>123</v>
      </c>
      <c r="E27" s="21">
        <v>3</v>
      </c>
      <c r="F27" s="17" t="s">
        <v>81</v>
      </c>
      <c r="G27" s="17" t="s">
        <v>23</v>
      </c>
      <c r="H27" s="19" t="s">
        <v>124</v>
      </c>
      <c r="I27" s="17" t="s">
        <v>125</v>
      </c>
      <c r="J27" s="24" t="s">
        <v>126</v>
      </c>
      <c r="K27" s="24" t="s">
        <v>19</v>
      </c>
      <c r="L27" s="17" t="s">
        <v>27</v>
      </c>
      <c r="M27" s="27" t="s">
        <v>28</v>
      </c>
      <c r="N27" s="12" t="s">
        <v>29</v>
      </c>
      <c r="O27" s="26" t="s">
        <v>30</v>
      </c>
    </row>
    <row r="28" s="4" customFormat="1" ht="139" customHeight="1" spans="1:15">
      <c r="A28" s="12">
        <f t="shared" si="1"/>
        <v>24</v>
      </c>
      <c r="B28" s="19" t="s">
        <v>19</v>
      </c>
      <c r="C28" s="15" t="s">
        <v>20</v>
      </c>
      <c r="D28" s="20" t="s">
        <v>127</v>
      </c>
      <c r="E28" s="21">
        <v>150</v>
      </c>
      <c r="F28" s="17" t="s">
        <v>81</v>
      </c>
      <c r="G28" s="17" t="s">
        <v>23</v>
      </c>
      <c r="H28" s="19" t="s">
        <v>128</v>
      </c>
      <c r="I28" s="17" t="s">
        <v>129</v>
      </c>
      <c r="J28" s="24" t="s">
        <v>130</v>
      </c>
      <c r="K28" s="24" t="s">
        <v>19</v>
      </c>
      <c r="L28" s="17" t="s">
        <v>27</v>
      </c>
      <c r="M28" s="27" t="s">
        <v>28</v>
      </c>
      <c r="N28" s="12" t="s">
        <v>29</v>
      </c>
      <c r="O28" s="26" t="s">
        <v>30</v>
      </c>
    </row>
    <row r="29" s="4" customFormat="1" ht="121" customHeight="1" spans="1:15">
      <c r="A29" s="12">
        <f t="shared" si="1"/>
        <v>25</v>
      </c>
      <c r="B29" s="19" t="s">
        <v>19</v>
      </c>
      <c r="C29" s="15" t="s">
        <v>20</v>
      </c>
      <c r="D29" s="20" t="s">
        <v>131</v>
      </c>
      <c r="E29" s="21">
        <v>75</v>
      </c>
      <c r="F29" s="17" t="s">
        <v>81</v>
      </c>
      <c r="G29" s="17" t="s">
        <v>23</v>
      </c>
      <c r="H29" s="19" t="s">
        <v>132</v>
      </c>
      <c r="I29" s="17" t="s">
        <v>133</v>
      </c>
      <c r="J29" s="24" t="s">
        <v>134</v>
      </c>
      <c r="K29" s="24" t="s">
        <v>19</v>
      </c>
      <c r="L29" s="17" t="s">
        <v>27</v>
      </c>
      <c r="M29" s="27" t="s">
        <v>28</v>
      </c>
      <c r="N29" s="12" t="s">
        <v>29</v>
      </c>
      <c r="O29" s="26" t="s">
        <v>30</v>
      </c>
    </row>
    <row r="30" s="4" customFormat="1" ht="74" customHeight="1" spans="1:15">
      <c r="A30" s="12">
        <f t="shared" si="1"/>
        <v>26</v>
      </c>
      <c r="B30" s="19" t="s">
        <v>114</v>
      </c>
      <c r="C30" s="15" t="s">
        <v>20</v>
      </c>
      <c r="D30" s="20" t="s">
        <v>135</v>
      </c>
      <c r="E30" s="21">
        <v>74.23695</v>
      </c>
      <c r="F30" s="17" t="s">
        <v>86</v>
      </c>
      <c r="G30" s="17" t="s">
        <v>23</v>
      </c>
      <c r="H30" s="19" t="s">
        <v>136</v>
      </c>
      <c r="I30" s="17" t="s">
        <v>137</v>
      </c>
      <c r="J30" s="24" t="s">
        <v>138</v>
      </c>
      <c r="K30" s="24" t="s">
        <v>19</v>
      </c>
      <c r="L30" s="17" t="s">
        <v>47</v>
      </c>
      <c r="M30" s="27" t="s">
        <v>48</v>
      </c>
      <c r="N30" s="12" t="s">
        <v>29</v>
      </c>
      <c r="O30" s="26" t="s">
        <v>30</v>
      </c>
    </row>
    <row r="31" s="4" customFormat="1" ht="65" customHeight="1" spans="1:15">
      <c r="A31" s="12">
        <f t="shared" si="1"/>
        <v>27</v>
      </c>
      <c r="B31" s="19" t="s">
        <v>114</v>
      </c>
      <c r="C31" s="15" t="s">
        <v>20</v>
      </c>
      <c r="D31" s="20" t="s">
        <v>139</v>
      </c>
      <c r="E31" s="21">
        <v>100</v>
      </c>
      <c r="F31" s="17" t="s">
        <v>81</v>
      </c>
      <c r="G31" s="17" t="s">
        <v>23</v>
      </c>
      <c r="H31" s="19" t="s">
        <v>136</v>
      </c>
      <c r="I31" s="17" t="s">
        <v>140</v>
      </c>
      <c r="J31" s="24" t="s">
        <v>141</v>
      </c>
      <c r="K31" s="24" t="s">
        <v>19</v>
      </c>
      <c r="L31" s="17" t="s">
        <v>27</v>
      </c>
      <c r="M31" s="27" t="s">
        <v>35</v>
      </c>
      <c r="N31" s="12" t="s">
        <v>29</v>
      </c>
      <c r="O31" s="26" t="s">
        <v>30</v>
      </c>
    </row>
  </sheetData>
  <autoFilter ref="A3:O31">
    <extLst/>
  </autoFilter>
  <mergeCells count="1">
    <mergeCell ref="A2:O2"/>
  </mergeCells>
  <pageMargins left="0.550694444444444" right="0.236111111111111" top="0.511805555555556" bottom="0.590277777777778" header="0.5" footer="0.236111111111111"/>
  <pageSetup paperSize="8" scale="90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workbookViewId="0">
      <selection activeCell="B1" sqref="B1:B48"/>
    </sheetView>
  </sheetViews>
  <sheetFormatPr defaultColWidth="9" defaultRowHeight="13.5" outlineLevelCol="3"/>
  <cols>
    <col min="1" max="1" width="9.375"/>
  </cols>
  <sheetData>
    <row r="1" spans="1:4">
      <c r="A1" s="1">
        <v>30.738</v>
      </c>
      <c r="B1">
        <f>ROUND(A1,2)</f>
        <v>30.74</v>
      </c>
      <c r="D1" s="1">
        <v>30.738</v>
      </c>
    </row>
    <row r="2" spans="1:4">
      <c r="A2" s="1">
        <v>8.3166</v>
      </c>
      <c r="B2">
        <f t="shared" ref="B2:B48" si="0">ROUND(A2,2)</f>
        <v>8.32</v>
      </c>
      <c r="D2" s="1">
        <v>8.3166</v>
      </c>
    </row>
    <row r="3" spans="1:4">
      <c r="A3" s="1">
        <v>26.737</v>
      </c>
      <c r="B3">
        <f t="shared" si="0"/>
        <v>26.74</v>
      </c>
      <c r="D3" s="1">
        <v>26.737</v>
      </c>
    </row>
    <row r="4" spans="1:4">
      <c r="A4" s="1">
        <v>0.466</v>
      </c>
      <c r="B4">
        <f t="shared" si="0"/>
        <v>0.47</v>
      </c>
      <c r="D4" s="1">
        <v>0.466</v>
      </c>
    </row>
    <row r="5" spans="1:4">
      <c r="A5" s="1">
        <v>0.482</v>
      </c>
      <c r="B5">
        <f t="shared" si="0"/>
        <v>0.48</v>
      </c>
      <c r="D5" s="1">
        <v>0.482</v>
      </c>
    </row>
    <row r="6" spans="1:4">
      <c r="A6" s="1">
        <v>37.548</v>
      </c>
      <c r="B6">
        <f t="shared" si="0"/>
        <v>37.55</v>
      </c>
      <c r="D6" s="1">
        <v>37.548</v>
      </c>
    </row>
    <row r="7" spans="1:4">
      <c r="A7" s="1">
        <v>10.4046</v>
      </c>
      <c r="B7">
        <f t="shared" si="0"/>
        <v>10.4</v>
      </c>
      <c r="D7" s="1">
        <v>10.4046</v>
      </c>
    </row>
    <row r="8" spans="1:4">
      <c r="A8" s="1">
        <v>19.168</v>
      </c>
      <c r="B8">
        <f t="shared" si="0"/>
        <v>19.17</v>
      </c>
      <c r="D8" s="1">
        <v>19.168</v>
      </c>
    </row>
    <row r="9" spans="1:4">
      <c r="A9" s="1">
        <v>48.3492</v>
      </c>
      <c r="B9">
        <f t="shared" si="0"/>
        <v>48.35</v>
      </c>
      <c r="D9" s="1">
        <v>48.3492</v>
      </c>
    </row>
    <row r="10" spans="1:4">
      <c r="A10" s="1">
        <v>47.128</v>
      </c>
      <c r="B10">
        <f t="shared" si="0"/>
        <v>47.13</v>
      </c>
      <c r="D10" s="1">
        <v>47.128</v>
      </c>
    </row>
    <row r="11" spans="1:4">
      <c r="A11" s="1">
        <v>95.299</v>
      </c>
      <c r="B11">
        <f t="shared" si="0"/>
        <v>95.3</v>
      </c>
      <c r="D11" s="1">
        <v>95.299</v>
      </c>
    </row>
    <row r="12" spans="1:4">
      <c r="A12" s="1">
        <v>7.2567</v>
      </c>
      <c r="B12" s="2">
        <v>7.26</v>
      </c>
      <c r="D12" s="1">
        <v>7.2567</v>
      </c>
    </row>
    <row r="13" spans="1:4">
      <c r="A13" s="1">
        <v>29.3573</v>
      </c>
      <c r="B13">
        <f t="shared" si="0"/>
        <v>29.36</v>
      </c>
      <c r="D13" s="1">
        <v>29.3573</v>
      </c>
    </row>
    <row r="14" spans="1:4">
      <c r="A14" s="1">
        <v>9.63990913455</v>
      </c>
      <c r="B14">
        <f t="shared" si="0"/>
        <v>9.64</v>
      </c>
      <c r="D14" s="1">
        <v>9.63990913455</v>
      </c>
    </row>
    <row r="15" spans="1:4">
      <c r="A15" s="1">
        <v>23.63849086545</v>
      </c>
      <c r="B15">
        <f t="shared" si="0"/>
        <v>23.64</v>
      </c>
      <c r="D15" s="1">
        <v>23.63849086545</v>
      </c>
    </row>
    <row r="16" spans="1:4">
      <c r="A16" s="1">
        <v>26.083</v>
      </c>
      <c r="B16">
        <f t="shared" si="0"/>
        <v>26.08</v>
      </c>
      <c r="D16" s="1">
        <v>26.083</v>
      </c>
    </row>
    <row r="17" spans="1:4">
      <c r="A17" s="1">
        <v>19.606</v>
      </c>
      <c r="B17" s="2">
        <v>19.6</v>
      </c>
      <c r="D17" s="1">
        <v>19.606</v>
      </c>
    </row>
    <row r="18" spans="1:4">
      <c r="A18" s="1">
        <v>42.694</v>
      </c>
      <c r="B18">
        <f t="shared" si="0"/>
        <v>42.69</v>
      </c>
      <c r="D18" s="1">
        <v>42.694</v>
      </c>
    </row>
    <row r="19" spans="1:4">
      <c r="A19" s="1">
        <v>9.999</v>
      </c>
      <c r="B19">
        <f t="shared" si="0"/>
        <v>10</v>
      </c>
      <c r="D19" s="1">
        <v>9.999</v>
      </c>
    </row>
    <row r="20" spans="1:4">
      <c r="A20" s="1">
        <v>57.366</v>
      </c>
      <c r="B20">
        <f t="shared" si="0"/>
        <v>57.37</v>
      </c>
      <c r="D20" s="1">
        <v>57.366</v>
      </c>
    </row>
    <row r="21" spans="1:4">
      <c r="A21" s="1">
        <v>19.394</v>
      </c>
      <c r="B21">
        <f t="shared" si="0"/>
        <v>19.39</v>
      </c>
      <c r="D21" s="1">
        <v>19.394</v>
      </c>
    </row>
    <row r="22" spans="1:4">
      <c r="A22" s="1">
        <v>29.294</v>
      </c>
      <c r="B22">
        <f t="shared" si="0"/>
        <v>29.29</v>
      </c>
      <c r="D22" s="1">
        <v>29.294</v>
      </c>
    </row>
    <row r="23" spans="1:4">
      <c r="A23" s="1">
        <v>8.0922</v>
      </c>
      <c r="B23">
        <f t="shared" si="0"/>
        <v>8.09</v>
      </c>
      <c r="D23" s="1">
        <v>8.0922</v>
      </c>
    </row>
    <row r="24" spans="1:4">
      <c r="A24" s="1">
        <v>6.139</v>
      </c>
      <c r="B24">
        <f t="shared" si="0"/>
        <v>6.14</v>
      </c>
      <c r="D24" s="1">
        <v>6.139</v>
      </c>
    </row>
    <row r="25" spans="1:4">
      <c r="A25" s="1">
        <v>8.324</v>
      </c>
      <c r="B25">
        <f t="shared" si="0"/>
        <v>8.32</v>
      </c>
      <c r="D25" s="1">
        <v>8.324</v>
      </c>
    </row>
    <row r="26" spans="1:4">
      <c r="A26" s="1">
        <v>2.4964</v>
      </c>
      <c r="B26">
        <f t="shared" si="0"/>
        <v>2.5</v>
      </c>
      <c r="D26" s="1">
        <v>2.4964</v>
      </c>
    </row>
    <row r="27" spans="1:4">
      <c r="A27" s="1">
        <v>8.541</v>
      </c>
      <c r="B27">
        <f t="shared" si="0"/>
        <v>8.54</v>
      </c>
      <c r="D27" s="1">
        <v>8.541</v>
      </c>
    </row>
    <row r="28" spans="1:4">
      <c r="A28" s="1">
        <v>31.789</v>
      </c>
      <c r="B28">
        <f t="shared" si="0"/>
        <v>31.79</v>
      </c>
      <c r="D28" s="1">
        <v>31.789</v>
      </c>
    </row>
    <row r="29" spans="1:4">
      <c r="A29" s="1">
        <v>20.159</v>
      </c>
      <c r="B29">
        <f t="shared" si="0"/>
        <v>20.16</v>
      </c>
      <c r="D29" s="1">
        <v>20.159</v>
      </c>
    </row>
    <row r="30" spans="1:4">
      <c r="A30" s="1">
        <v>28.582</v>
      </c>
      <c r="B30">
        <f t="shared" si="0"/>
        <v>28.58</v>
      </c>
      <c r="D30" s="1">
        <v>28.582</v>
      </c>
    </row>
    <row r="31" spans="1:4">
      <c r="A31" s="1">
        <v>1.238</v>
      </c>
      <c r="B31">
        <f t="shared" si="0"/>
        <v>1.24</v>
      </c>
      <c r="D31" s="1">
        <v>1.238</v>
      </c>
    </row>
    <row r="32" spans="1:4">
      <c r="A32" s="1">
        <v>3.1588</v>
      </c>
      <c r="B32">
        <f t="shared" si="0"/>
        <v>3.16</v>
      </c>
      <c r="D32" s="1">
        <v>3.1588</v>
      </c>
    </row>
    <row r="33" spans="1:4">
      <c r="A33" s="1">
        <v>1.464</v>
      </c>
      <c r="B33">
        <f t="shared" si="0"/>
        <v>1.46</v>
      </c>
      <c r="D33" s="1">
        <v>1.464</v>
      </c>
    </row>
    <row r="34" spans="1:4">
      <c r="A34" s="1">
        <v>3.3616</v>
      </c>
      <c r="B34">
        <f t="shared" si="0"/>
        <v>3.36</v>
      </c>
      <c r="D34" s="1">
        <v>3.3616</v>
      </c>
    </row>
    <row r="35" spans="1:4">
      <c r="A35" s="1">
        <v>2.408</v>
      </c>
      <c r="B35">
        <f t="shared" si="0"/>
        <v>2.41</v>
      </c>
      <c r="D35" s="1">
        <v>2.408</v>
      </c>
    </row>
    <row r="36" spans="1:4">
      <c r="A36" s="1">
        <v>46.811</v>
      </c>
      <c r="B36">
        <f t="shared" si="0"/>
        <v>46.81</v>
      </c>
      <c r="D36" s="1">
        <v>46.811</v>
      </c>
    </row>
    <row r="37" spans="1:4">
      <c r="A37" s="1">
        <v>12.339</v>
      </c>
      <c r="B37">
        <f t="shared" si="0"/>
        <v>12.34</v>
      </c>
      <c r="D37" s="1">
        <v>12.339</v>
      </c>
    </row>
    <row r="38" spans="1:4">
      <c r="A38" s="1">
        <v>5.227</v>
      </c>
      <c r="B38">
        <f t="shared" si="0"/>
        <v>5.23</v>
      </c>
      <c r="D38" s="1">
        <v>5.227</v>
      </c>
    </row>
    <row r="39" spans="1:4">
      <c r="A39" s="1">
        <v>0.684</v>
      </c>
      <c r="B39">
        <f t="shared" si="0"/>
        <v>0.68</v>
      </c>
      <c r="D39" s="1">
        <v>0.684</v>
      </c>
    </row>
    <row r="40" spans="1:4">
      <c r="A40" s="1">
        <v>0.274</v>
      </c>
      <c r="B40">
        <f t="shared" si="0"/>
        <v>0.27</v>
      </c>
      <c r="D40" s="1">
        <v>0.274</v>
      </c>
    </row>
    <row r="41" spans="1:4">
      <c r="A41" s="1">
        <v>18.32</v>
      </c>
      <c r="B41">
        <f t="shared" si="0"/>
        <v>18.32</v>
      </c>
      <c r="D41" s="1">
        <v>18.32</v>
      </c>
    </row>
    <row r="42" spans="1:4">
      <c r="A42" s="1">
        <v>0.684</v>
      </c>
      <c r="B42">
        <f t="shared" si="0"/>
        <v>0.68</v>
      </c>
      <c r="D42" s="1">
        <v>0.684</v>
      </c>
    </row>
    <row r="43" spans="1:4">
      <c r="A43" s="1">
        <v>0.8006</v>
      </c>
      <c r="B43">
        <f t="shared" si="0"/>
        <v>0.8</v>
      </c>
      <c r="D43" s="1">
        <v>0.8006</v>
      </c>
    </row>
    <row r="44" spans="1:4">
      <c r="A44" s="1">
        <v>1.137</v>
      </c>
      <c r="B44">
        <f t="shared" si="0"/>
        <v>1.14</v>
      </c>
      <c r="D44" s="1">
        <v>1.137</v>
      </c>
    </row>
    <row r="45" spans="1:4">
      <c r="A45" s="1">
        <v>12.01</v>
      </c>
      <c r="B45">
        <f t="shared" si="0"/>
        <v>12.01</v>
      </c>
      <c r="D45" s="1">
        <v>12.01</v>
      </c>
    </row>
    <row r="46" spans="1:4">
      <c r="A46" s="1">
        <v>10.645</v>
      </c>
      <c r="B46">
        <f t="shared" si="0"/>
        <v>10.65</v>
      </c>
      <c r="D46" s="1">
        <v>10.645</v>
      </c>
    </row>
    <row r="47" spans="1:4">
      <c r="A47" s="1">
        <v>40.422</v>
      </c>
      <c r="B47">
        <f t="shared" si="0"/>
        <v>40.42</v>
      </c>
      <c r="D47" s="1">
        <v>40.422</v>
      </c>
    </row>
    <row r="48" spans="1:4">
      <c r="A48" s="1">
        <v>5.867</v>
      </c>
      <c r="B48">
        <f t="shared" si="0"/>
        <v>5.87</v>
      </c>
      <c r="D48" s="1">
        <v>5.867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区财政局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2020-03-12T04:58:00Z</dcterms:created>
  <dcterms:modified xsi:type="dcterms:W3CDTF">2025-10-13T02:41:51Z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B10D629F16BD4456A05A9A6C26D9F479</vt:lpwstr>
  </property>
</Properties>
</file>